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45" yWindow="62011" windowWidth="1980" windowHeight="15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<sst xmlns="http://schemas.openxmlformats.org/spreadsheetml/2006/main" count="976" uniqueCount="176">
  <si>
    <t>KD</t>
  </si>
  <si>
    <t>Ac</t>
  </si>
  <si>
    <t>Ag</t>
  </si>
  <si>
    <t>Am</t>
  </si>
  <si>
    <t>As</t>
  </si>
  <si>
    <t>Ba</t>
  </si>
  <si>
    <t>Be</t>
  </si>
  <si>
    <t>Bi</t>
  </si>
  <si>
    <t>Br</t>
  </si>
  <si>
    <t>Ca</t>
  </si>
  <si>
    <t>Ce</t>
  </si>
  <si>
    <t>Cl</t>
  </si>
  <si>
    <t>Cm</t>
  </si>
  <si>
    <t>Cr</t>
  </si>
  <si>
    <t>Cu</t>
  </si>
  <si>
    <t>Dy</t>
  </si>
  <si>
    <t>Fe</t>
  </si>
  <si>
    <t>Ga</t>
  </si>
  <si>
    <t>H</t>
  </si>
  <si>
    <t>Hf</t>
  </si>
  <si>
    <t>Hg</t>
  </si>
  <si>
    <t>Ho</t>
  </si>
  <si>
    <t>In</t>
  </si>
  <si>
    <t>Ir</t>
  </si>
  <si>
    <t>K</t>
  </si>
  <si>
    <t>La</t>
  </si>
  <si>
    <t>Lu</t>
  </si>
  <si>
    <t>Mg</t>
  </si>
  <si>
    <t>Mo</t>
  </si>
  <si>
    <t>Na</t>
  </si>
  <si>
    <t>Nb</t>
  </si>
  <si>
    <t>Np</t>
  </si>
  <si>
    <t>P</t>
  </si>
  <si>
    <t>Pa</t>
  </si>
  <si>
    <t>Pb</t>
  </si>
  <si>
    <t>Pd</t>
  </si>
  <si>
    <t>Pm</t>
  </si>
  <si>
    <t>Po</t>
  </si>
  <si>
    <t>Pt</t>
  </si>
  <si>
    <t>Pu</t>
  </si>
  <si>
    <t>Ra</t>
  </si>
  <si>
    <t>Rb</t>
  </si>
  <si>
    <t>Rh</t>
  </si>
  <si>
    <t>Ru</t>
  </si>
  <si>
    <t>Sb</t>
  </si>
  <si>
    <t>Sc</t>
  </si>
  <si>
    <t>Se</t>
  </si>
  <si>
    <t>Si</t>
  </si>
  <si>
    <t>Sm</t>
  </si>
  <si>
    <t>Sn</t>
  </si>
  <si>
    <t>Ta</t>
  </si>
  <si>
    <t>Tb</t>
  </si>
  <si>
    <t>Tc</t>
  </si>
  <si>
    <t>Te</t>
  </si>
  <si>
    <t>Tm</t>
  </si>
  <si>
    <t>V</t>
  </si>
  <si>
    <t>Y</t>
  </si>
  <si>
    <t>Zr</t>
  </si>
  <si>
    <t>MILKBTF</t>
  </si>
  <si>
    <t>IAEA TRS 472 TABLE 26</t>
  </si>
  <si>
    <t>Mn</t>
  </si>
  <si>
    <t>S</t>
  </si>
  <si>
    <t>W</t>
  </si>
  <si>
    <t>DAY PER LITER</t>
  </si>
  <si>
    <t>BEEFBTF</t>
  </si>
  <si>
    <t>DAY PER KG</t>
  </si>
  <si>
    <t>SWINEBTF</t>
  </si>
  <si>
    <t>IAEA TRS 472 TABLE 33</t>
  </si>
  <si>
    <t>IAEA TRS 472 TABLE 30</t>
  </si>
  <si>
    <t>POULTRYBTF</t>
  </si>
  <si>
    <t>IAEA TRS 472 TABLE 34</t>
  </si>
  <si>
    <t>EGGBTF</t>
  </si>
  <si>
    <t>IAEA TRS 472 TABLE 35</t>
  </si>
  <si>
    <r>
      <rPr>
        <sz val="11"/>
        <color indexed="63"/>
        <rFont val="Calibri"/>
        <family val="2"/>
      </rPr>
      <t xml:space="preserve">Co </t>
    </r>
    <r>
      <rPr>
        <sz val="11"/>
        <rFont val="Calibri"/>
        <family val="2"/>
      </rPr>
      <t xml:space="preserve"> </t>
    </r>
  </si>
  <si>
    <r>
      <rPr>
        <sz val="11"/>
        <color indexed="63"/>
        <rFont val="Calibri"/>
        <family val="2"/>
      </rPr>
      <t xml:space="preserve">I </t>
    </r>
    <r>
      <rPr>
        <sz val="11"/>
        <rFont val="Calibri"/>
        <family val="2"/>
      </rPr>
      <t xml:space="preserve"> </t>
    </r>
  </si>
  <si>
    <t>Ni</t>
  </si>
  <si>
    <t>Sr</t>
  </si>
  <si>
    <t>Cd</t>
  </si>
  <si>
    <t>Cs</t>
  </si>
  <si>
    <t>Th</t>
  </si>
  <si>
    <t>U</t>
  </si>
  <si>
    <t>Zn</t>
  </si>
  <si>
    <t>L PER KG</t>
  </si>
  <si>
    <t>Al</t>
  </si>
  <si>
    <t>Au</t>
  </si>
  <si>
    <t>C</t>
  </si>
  <si>
    <t>Eu</t>
  </si>
  <si>
    <t>Ti</t>
  </si>
  <si>
    <t>Tl</t>
  </si>
  <si>
    <t>Nd</t>
  </si>
  <si>
    <t>Pr</t>
  </si>
  <si>
    <t>SEDFISH_WB_UNITS</t>
  </si>
  <si>
    <t>KDREF</t>
  </si>
  <si>
    <t>MILKBTFREF</t>
  </si>
  <si>
    <t>MILKBTFUNITS</t>
  </si>
  <si>
    <t>BEEFBTFREF</t>
  </si>
  <si>
    <t>BEEFBTFUNITS</t>
  </si>
  <si>
    <t>SWINEBTFREF</t>
  </si>
  <si>
    <t>SWINEBTFUNITS</t>
  </si>
  <si>
    <t>POULTRYBTFREF</t>
  </si>
  <si>
    <t>POULTRYBTFUNITS</t>
  </si>
  <si>
    <t>EGGBTFREF</t>
  </si>
  <si>
    <t>EGGBTFUNITS</t>
  </si>
  <si>
    <t>KDUNITS</t>
  </si>
  <si>
    <t>MG PER KG SOIL PER MG PER L WATER</t>
  </si>
  <si>
    <t>IAEA TRS 472 TABLE 14 MEAN</t>
  </si>
  <si>
    <t>FISHBTF</t>
  </si>
  <si>
    <t>FISHBTFREF</t>
  </si>
  <si>
    <t>FISHBTFUNITS</t>
  </si>
  <si>
    <t>IAEA TRS 472 TABLE 57 FISH MUSCLE</t>
  </si>
  <si>
    <t>FISHBTFWB</t>
  </si>
  <si>
    <t>FISHBTFWBREF</t>
  </si>
  <si>
    <t>FISHBTFWBUNITS</t>
  </si>
  <si>
    <t>SEDFISHBTF</t>
  </si>
  <si>
    <t>SEDFISHBTFREF</t>
  </si>
  <si>
    <t>SEDFISHBTFUNITS</t>
  </si>
  <si>
    <t>IAEA TRS 472 TABLE 60 MUSCLE MEAN</t>
  </si>
  <si>
    <t>SEDFISHBTFWB</t>
  </si>
  <si>
    <t>SEDFISHBTFWBREF</t>
  </si>
  <si>
    <t>IAEA TRS 472 TABLE 60 WHOLE BODY MEAN</t>
  </si>
  <si>
    <t>IAEA TRS 472 TABLE 57 WHOLE BODY MEAN</t>
  </si>
  <si>
    <t>PCI PER GRAM FISH (FRESH) PER PCI PER GRAM SEDIMENT (WET)</t>
  </si>
  <si>
    <t>BVDRY_CEREAL_GRAIN</t>
  </si>
  <si>
    <t>BVDRY_CEREAL_STEM</t>
  </si>
  <si>
    <t>BVDRY_GRASS_STEM</t>
  </si>
  <si>
    <t>BVDRY_HERB_STEM</t>
  </si>
  <si>
    <t>BVDRY_LEAF_LEAF</t>
  </si>
  <si>
    <t>BVDRY_LEGUME_VEG_SEED</t>
  </si>
  <si>
    <t>BVDRY_LEGUME_FOD_STEM</t>
  </si>
  <si>
    <t>BVDRY_MAIZE_GRAIN</t>
  </si>
  <si>
    <t>BVDRY_MAIZE_STEM</t>
  </si>
  <si>
    <t>BVDRY_NLEAF_FRUIT</t>
  </si>
  <si>
    <t>BVDRY_NLEAF_STEM</t>
  </si>
  <si>
    <t>BVDRY_OTHER_ALL</t>
  </si>
  <si>
    <t>BVDRY_OTHER_SUNFLO</t>
  </si>
  <si>
    <t>BVDRY_OTHER_TEA</t>
  </si>
  <si>
    <t>BVDRY_PASTURE_STEM</t>
  </si>
  <si>
    <t>BVDRY_ROOT_LEAF</t>
  </si>
  <si>
    <t>BVDRY_ROOT_ROOT</t>
  </si>
  <si>
    <t>BVDRY_ROOT_STEM</t>
  </si>
  <si>
    <t>BVDRY_TUBER_SHOOT</t>
  </si>
  <si>
    <t>BVDRY_TUBER_TUBER</t>
  </si>
  <si>
    <t>BVDRY_REF</t>
  </si>
  <si>
    <t>BVDRY_ALL_UNSPEC</t>
  </si>
  <si>
    <t>BVDRYUNITS</t>
  </si>
  <si>
    <t>PCI PER G-VEGETABLE (DRY) PER PCI PER G-SOIL (DRY)</t>
  </si>
  <si>
    <t>IAEA TRS 472 TABLE 17</t>
  </si>
  <si>
    <t>BVWET_NLEAF_FRUIT</t>
  </si>
  <si>
    <t>PCI PER G-VEGETABLE (WET) PER PCI PER G-SOIL (DRY)</t>
  </si>
  <si>
    <t>BVWETUNITS</t>
  </si>
  <si>
    <t>BVWET_REF</t>
  </si>
  <si>
    <t>BVDRY_LEGUME_VEG_STEM</t>
  </si>
  <si>
    <t>IAEA TRS 472 APPENDIX I CONVERSION</t>
  </si>
  <si>
    <t>BVWET_ALL_UNSPEC</t>
  </si>
  <si>
    <t>BVWET_CEREAL_GRAIN</t>
  </si>
  <si>
    <t>BVWET_CEREAL_STEM</t>
  </si>
  <si>
    <t>BVWET_GRASS_STEM</t>
  </si>
  <si>
    <t>BVWET_HERB_STEM</t>
  </si>
  <si>
    <t>BVWET_LEAF_LEAF</t>
  </si>
  <si>
    <t>BVWET_LEGUME_VEG_SEED</t>
  </si>
  <si>
    <t>BVWET_LEGUME_VEG_STEM</t>
  </si>
  <si>
    <t>BVWET_LEGUME_FOD_STEM</t>
  </si>
  <si>
    <t>BVWET_MAIZE_GRAIN</t>
  </si>
  <si>
    <t>BVWET_MAIZE_STEM</t>
  </si>
  <si>
    <t>BVWET_NLEAF_STEM</t>
  </si>
  <si>
    <t>BVWET_OTHER_ALL</t>
  </si>
  <si>
    <t>BVWET_OTHER_SUNFLO</t>
  </si>
  <si>
    <t>BVWET_OTHER_TEA</t>
  </si>
  <si>
    <t>BVWET_PASTURE_STEM</t>
  </si>
  <si>
    <t>BVWET_ROOT_LEAF</t>
  </si>
  <si>
    <t>BVWET_ROOT_ROOT</t>
  </si>
  <si>
    <t>BVWET_ROOT_STEM</t>
  </si>
  <si>
    <t>BVWET_TUBER_SHOOT</t>
  </si>
  <si>
    <t>BVWET_TUBER_TUBER</t>
  </si>
  <si>
    <t>Element</t>
  </si>
  <si>
    <t>IAEA TRS 364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</si>
</sst>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1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1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1" fontId="0" fillId="0" borderId="0" xfId="0" applyNumberFormat="1" applyAlignment="1">
      <alignment/>
    </xf>
    <xf numFmtId="11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78"/>
  <sheetViews>
    <sheetView tabSelected="1" zoomScalePageLayoutView="0" workbookViewId="0" topLeftCell="E1">
      <pane ySplit="1" topLeftCell="A31" activePane="bottomLeft" state="frozen"/>
      <selection pane="topLeft" activeCell="A1" sqref="A1"/>
      <selection pane="bottomLeft" activeCell="R42" sqref="R42:S42"/>
    </sheetView>
  </sheetViews>
  <sheetFormatPr defaultColWidth="11.421875" defaultRowHeight="15"/>
  <cols>
    <col min="1" max="1" width="8.8515625" style="13" bestFit="1" customWidth="1"/>
    <col min="2" max="2" width="5.00390625" style="13" customWidth="1"/>
    <col min="3" max="3" width="26.7109375" style="13" bestFit="1" customWidth="1"/>
    <col min="4" max="4" width="34.421875" style="13" bestFit="1" customWidth="1"/>
    <col min="5" max="5" width="8.421875" style="5" customWidth="1"/>
    <col min="6" max="6" width="20.421875" style="5" customWidth="1"/>
    <col min="7" max="7" width="13.8515625" style="5" bestFit="1" customWidth="1"/>
    <col min="8" max="8" width="8.28125" style="5" customWidth="1"/>
    <col min="9" max="9" width="20.421875" style="5" customWidth="1"/>
    <col min="10" max="10" width="13.7109375" style="5" bestFit="1" customWidth="1"/>
    <col min="11" max="11" width="10.00390625" style="5" customWidth="1"/>
    <col min="12" max="12" width="20.421875" style="5" customWidth="1"/>
    <col min="13" max="13" width="15.421875" style="5" bestFit="1" customWidth="1"/>
    <col min="14" max="14" width="12.00390625" style="5" customWidth="1"/>
    <col min="15" max="15" width="20.421875" style="5" customWidth="1"/>
    <col min="16" max="16" width="17.421875" style="5" bestFit="1" customWidth="1"/>
    <col min="17" max="17" width="8.28125" style="5" customWidth="1"/>
    <col min="18" max="18" width="20.421875" style="5" customWidth="1"/>
    <col min="19" max="19" width="13.140625" style="5" bestFit="1" customWidth="1"/>
    <col min="20" max="20" width="8.421875" style="5" bestFit="1" customWidth="1"/>
    <col min="21" max="21" width="32.7109375" style="5" bestFit="1" customWidth="1"/>
    <col min="22" max="22" width="13.421875" style="5" bestFit="1" customWidth="1"/>
    <col min="23" max="23" width="11.00390625" style="7" bestFit="1" customWidth="1"/>
    <col min="24" max="24" width="39.28125" style="7" bestFit="1" customWidth="1"/>
    <col min="25" max="25" width="16.421875" style="7" bestFit="1" customWidth="1"/>
    <col min="26" max="26" width="11.28125" style="5" bestFit="1" customWidth="1"/>
    <col min="27" max="27" width="34.421875" style="5" bestFit="1" customWidth="1"/>
    <col min="28" max="28" width="58.28125" style="5" bestFit="1" customWidth="1"/>
    <col min="29" max="29" width="14.421875" style="7" bestFit="1" customWidth="1"/>
    <col min="30" max="30" width="39.28125" style="7" bestFit="1" customWidth="1"/>
    <col min="31" max="31" width="58.28125" style="7" bestFit="1" customWidth="1"/>
    <col min="32" max="32" width="19.140625" style="5" bestFit="1" customWidth="1"/>
    <col min="33" max="33" width="19.140625" style="5" customWidth="1"/>
    <col min="34" max="34" width="21.421875" style="5" bestFit="1" customWidth="1"/>
    <col min="35" max="35" width="21.421875" style="5" customWidth="1"/>
    <col min="36" max="36" width="20.28125" style="5" bestFit="1" customWidth="1"/>
    <col min="37" max="37" width="20.28125" style="5" customWidth="1"/>
    <col min="38" max="38" width="19.421875" style="5" bestFit="1" customWidth="1"/>
    <col min="39" max="39" width="19.421875" style="5" customWidth="1"/>
    <col min="40" max="40" width="18.421875" style="5" bestFit="1" customWidth="1"/>
    <col min="41" max="41" width="18.421875" style="5" customWidth="1"/>
    <col min="42" max="42" width="17.421875" style="5" bestFit="1" customWidth="1"/>
    <col min="43" max="43" width="17.421875" style="5" customWidth="1"/>
    <col min="44" max="44" width="25.28125" style="5" bestFit="1" customWidth="1"/>
    <col min="45" max="45" width="25.28125" style="5" customWidth="1"/>
    <col min="46" max="46" width="25.8515625" style="5" bestFit="1" customWidth="1"/>
    <col min="47" max="47" width="25.8515625" style="5" customWidth="1"/>
    <col min="48" max="48" width="26.00390625" style="5" bestFit="1" customWidth="1"/>
    <col min="49" max="49" width="26.00390625" style="5" customWidth="1"/>
    <col min="50" max="50" width="20.421875" style="5" bestFit="1" customWidth="1"/>
    <col min="51" max="51" width="20.421875" style="5" customWidth="1"/>
    <col min="52" max="52" width="19.421875" style="5" bestFit="1" customWidth="1"/>
    <col min="53" max="53" width="19.421875" style="5" customWidth="1"/>
    <col min="54" max="54" width="20.140625" style="5" bestFit="1" customWidth="1"/>
    <col min="55" max="55" width="20.140625" style="5" customWidth="1"/>
    <col min="56" max="56" width="19.421875" style="5" bestFit="1" customWidth="1"/>
    <col min="57" max="57" width="19.421875" style="5" customWidth="1"/>
    <col min="58" max="58" width="18.00390625" style="5" bestFit="1" customWidth="1"/>
    <col min="59" max="59" width="18.00390625" style="5" customWidth="1"/>
    <col min="60" max="60" width="22.140625" style="5" bestFit="1" customWidth="1"/>
    <col min="61" max="61" width="22.140625" style="5" customWidth="1"/>
    <col min="62" max="62" width="18.28125" style="5" bestFit="1" customWidth="1"/>
    <col min="63" max="63" width="18.28125" style="5" customWidth="1"/>
    <col min="64" max="64" width="21.8515625" style="5" bestFit="1" customWidth="1"/>
    <col min="65" max="65" width="21.8515625" style="5" customWidth="1"/>
    <col min="66" max="66" width="18.28125" style="5" bestFit="1" customWidth="1"/>
    <col min="67" max="67" width="18.28125" style="5" customWidth="1"/>
    <col min="68" max="68" width="19.140625" style="5" bestFit="1" customWidth="1"/>
    <col min="69" max="69" width="19.140625" style="5" customWidth="1"/>
    <col min="70" max="70" width="18.8515625" style="5" bestFit="1" customWidth="1"/>
    <col min="71" max="71" width="18.8515625" style="5" customWidth="1"/>
    <col min="72" max="72" width="20.8515625" style="5" bestFit="1" customWidth="1"/>
    <col min="73" max="73" width="20.8515625" style="5" customWidth="1"/>
    <col min="74" max="74" width="20.28125" style="5" bestFit="1" customWidth="1"/>
    <col min="75" max="75" width="20.28125" style="5" customWidth="1"/>
    <col min="76" max="76" width="20.421875" style="5" bestFit="1" customWidth="1"/>
    <col min="77" max="77" width="48.7109375" style="0" bestFit="1" customWidth="1"/>
    <col min="78" max="78" width="35.7109375" style="0" bestFit="1" customWidth="1"/>
    <col min="79" max="79" width="49.140625" style="0" bestFit="1" customWidth="1"/>
    <col min="80" max="16384" width="11.421875" style="5" customWidth="1"/>
  </cols>
  <sheetData>
    <row r="1" spans="1:79" ht="15">
      <c r="A1" s="19" t="s">
        <v>174</v>
      </c>
      <c r="B1" s="3" t="s">
        <v>0</v>
      </c>
      <c r="C1" s="13" t="s">
        <v>92</v>
      </c>
      <c r="D1" s="13" t="s">
        <v>103</v>
      </c>
      <c r="E1" s="5" t="s">
        <v>58</v>
      </c>
      <c r="F1" s="1" t="s">
        <v>93</v>
      </c>
      <c r="G1" s="1" t="s">
        <v>94</v>
      </c>
      <c r="H1" s="1" t="s">
        <v>64</v>
      </c>
      <c r="I1" s="1" t="s">
        <v>95</v>
      </c>
      <c r="J1" s="1" t="s">
        <v>96</v>
      </c>
      <c r="K1" s="1" t="s">
        <v>66</v>
      </c>
      <c r="L1" s="1" t="s">
        <v>97</v>
      </c>
      <c r="M1" s="1" t="s">
        <v>98</v>
      </c>
      <c r="N1" s="1" t="s">
        <v>69</v>
      </c>
      <c r="O1" s="1" t="s">
        <v>99</v>
      </c>
      <c r="P1" s="1" t="s">
        <v>100</v>
      </c>
      <c r="Q1" s="1" t="s">
        <v>71</v>
      </c>
      <c r="R1" s="1" t="s">
        <v>101</v>
      </c>
      <c r="S1" s="1" t="s">
        <v>102</v>
      </c>
      <c r="T1" s="1" t="s">
        <v>106</v>
      </c>
      <c r="U1" s="1" t="s">
        <v>107</v>
      </c>
      <c r="V1" s="1" t="s">
        <v>108</v>
      </c>
      <c r="W1" s="1" t="s">
        <v>110</v>
      </c>
      <c r="X1" s="1" t="s">
        <v>111</v>
      </c>
      <c r="Y1" s="1" t="s">
        <v>112</v>
      </c>
      <c r="Z1" s="1" t="s">
        <v>113</v>
      </c>
      <c r="AA1" s="1" t="s">
        <v>114</v>
      </c>
      <c r="AB1" s="1" t="s">
        <v>115</v>
      </c>
      <c r="AC1" s="1" t="s">
        <v>117</v>
      </c>
      <c r="AD1" s="1" t="s">
        <v>118</v>
      </c>
      <c r="AE1" s="1" t="s">
        <v>91</v>
      </c>
      <c r="AF1" s="1" t="s">
        <v>143</v>
      </c>
      <c r="AG1" s="1" t="s">
        <v>153</v>
      </c>
      <c r="AH1" s="1" t="s">
        <v>122</v>
      </c>
      <c r="AI1" s="1" t="s">
        <v>154</v>
      </c>
      <c r="AJ1" s="1" t="s">
        <v>123</v>
      </c>
      <c r="AK1" s="1" t="s">
        <v>155</v>
      </c>
      <c r="AL1" s="1" t="s">
        <v>124</v>
      </c>
      <c r="AM1" s="1" t="s">
        <v>156</v>
      </c>
      <c r="AN1" s="1" t="s">
        <v>125</v>
      </c>
      <c r="AO1" s="1" t="s">
        <v>157</v>
      </c>
      <c r="AP1" s="1" t="s">
        <v>126</v>
      </c>
      <c r="AQ1" s="1" t="s">
        <v>158</v>
      </c>
      <c r="AR1" s="1" t="s">
        <v>127</v>
      </c>
      <c r="AS1" s="1" t="s">
        <v>159</v>
      </c>
      <c r="AT1" s="1" t="s">
        <v>151</v>
      </c>
      <c r="AU1" s="1" t="s">
        <v>160</v>
      </c>
      <c r="AV1" s="1" t="s">
        <v>128</v>
      </c>
      <c r="AW1" s="1" t="s">
        <v>161</v>
      </c>
      <c r="AX1" s="1" t="s">
        <v>129</v>
      </c>
      <c r="AY1" s="1" t="s">
        <v>162</v>
      </c>
      <c r="AZ1" s="1" t="s">
        <v>130</v>
      </c>
      <c r="BA1" s="1" t="s">
        <v>163</v>
      </c>
      <c r="BB1" s="1" t="s">
        <v>131</v>
      </c>
      <c r="BC1" s="1" t="s">
        <v>147</v>
      </c>
      <c r="BD1" s="1" t="s">
        <v>132</v>
      </c>
      <c r="BE1" s="1" t="s">
        <v>164</v>
      </c>
      <c r="BF1" s="1" t="s">
        <v>133</v>
      </c>
      <c r="BG1" s="1" t="s">
        <v>165</v>
      </c>
      <c r="BH1" s="1" t="s">
        <v>134</v>
      </c>
      <c r="BI1" s="1" t="s">
        <v>166</v>
      </c>
      <c r="BJ1" s="1" t="s">
        <v>135</v>
      </c>
      <c r="BK1" s="1" t="s">
        <v>167</v>
      </c>
      <c r="BL1" s="1" t="s">
        <v>136</v>
      </c>
      <c r="BM1" s="1" t="s">
        <v>168</v>
      </c>
      <c r="BN1" s="1" t="s">
        <v>137</v>
      </c>
      <c r="BO1" s="1" t="s">
        <v>169</v>
      </c>
      <c r="BP1" s="1" t="s">
        <v>138</v>
      </c>
      <c r="BQ1" s="1" t="s">
        <v>170</v>
      </c>
      <c r="BR1" s="1" t="s">
        <v>139</v>
      </c>
      <c r="BS1" s="1" t="s">
        <v>171</v>
      </c>
      <c r="BT1" s="1" t="s">
        <v>140</v>
      </c>
      <c r="BU1" s="1" t="s">
        <v>172</v>
      </c>
      <c r="BV1" s="1" t="s">
        <v>141</v>
      </c>
      <c r="BW1" s="1" t="s">
        <v>173</v>
      </c>
      <c r="BX1" s="1" t="s">
        <v>142</v>
      </c>
      <c r="BY1" s="1" t="s">
        <v>144</v>
      </c>
      <c r="BZ1" s="1" t="s">
        <v>150</v>
      </c>
      <c r="CA1" s="1" t="s">
        <v>149</v>
      </c>
    </row>
    <row r="2" spans="1:79" ht="15">
      <c r="A2" s="3" t="s">
        <v>39</v>
      </c>
      <c r="B2" s="3">
        <v>740</v>
      </c>
      <c r="C2" s="13" t="s">
        <v>105</v>
      </c>
      <c r="D2" t="s">
        <v>104</v>
      </c>
      <c r="E2" s="8">
        <v>1E-05</v>
      </c>
      <c r="F2" s="18" t="s">
        <v>59</v>
      </c>
      <c r="G2" s="7" t="s">
        <v>63</v>
      </c>
      <c r="H2" s="8">
        <v>1.1E-06</v>
      </c>
      <c r="I2" s="18" t="s">
        <v>68</v>
      </c>
      <c r="J2" s="7" t="s">
        <v>65</v>
      </c>
      <c r="K2" s="7">
        <v>8E-05</v>
      </c>
      <c r="L2" s="18" t="s">
        <v>175</v>
      </c>
      <c r="M2" s="7" t="s">
        <v>65</v>
      </c>
      <c r="N2" s="7">
        <v>0.003</v>
      </c>
      <c r="O2" s="18" t="s">
        <v>175</v>
      </c>
      <c r="P2" s="7" t="s">
        <v>65</v>
      </c>
      <c r="Q2" s="8">
        <v>0.0012</v>
      </c>
      <c r="R2" s="18" t="s">
        <v>72</v>
      </c>
      <c r="S2" s="7" t="s">
        <v>65</v>
      </c>
      <c r="T2" s="8">
        <v>21000</v>
      </c>
      <c r="U2" s="7" t="s">
        <v>109</v>
      </c>
      <c r="V2" s="7" t="s">
        <v>82</v>
      </c>
      <c r="Z2" s="7"/>
      <c r="AA2" s="7"/>
      <c r="AB2" s="7"/>
      <c r="AF2" s="7"/>
      <c r="AG2" s="7"/>
      <c r="AH2" s="8">
        <v>9.5E-06</v>
      </c>
      <c r="AI2" s="8">
        <v>8.265E-06</v>
      </c>
      <c r="AJ2" s="8">
        <v>4.4E-05</v>
      </c>
      <c r="AK2" s="8">
        <v>1.012E-05</v>
      </c>
      <c r="AL2" s="8">
        <v>0.00016</v>
      </c>
      <c r="AM2" s="8">
        <v>4.16E-05</v>
      </c>
      <c r="AN2" s="7"/>
      <c r="AO2" s="7"/>
      <c r="AP2" s="8">
        <v>8.3E-05</v>
      </c>
      <c r="AQ2" s="8">
        <v>7.47E-06</v>
      </c>
      <c r="AR2" s="8">
        <v>6.3E-05</v>
      </c>
      <c r="AS2" s="8">
        <f>AR2*0.86</f>
        <v>5.418E-05</v>
      </c>
      <c r="AT2" s="7"/>
      <c r="AU2" s="7"/>
      <c r="AV2" s="8">
        <v>0.00049</v>
      </c>
      <c r="AW2" s="8">
        <f>AV2*0.21</f>
        <v>0.0001029</v>
      </c>
      <c r="AX2" s="8">
        <v>3E-06</v>
      </c>
      <c r="AY2" s="8">
        <f>AX2*0.85</f>
        <v>2.55E-06</v>
      </c>
      <c r="AZ2" s="8">
        <v>5.2E-05</v>
      </c>
      <c r="BA2" s="8">
        <v>9.88E-06</v>
      </c>
      <c r="BB2" s="8">
        <v>6.5E-05</v>
      </c>
      <c r="BC2" s="8">
        <v>1.3E-05</v>
      </c>
      <c r="BD2" s="7"/>
      <c r="BE2" s="7"/>
      <c r="BF2" s="7"/>
      <c r="BG2" s="7"/>
      <c r="BH2" s="7"/>
      <c r="BI2" s="7"/>
      <c r="BJ2" s="7"/>
      <c r="BK2" s="7"/>
      <c r="BL2" s="8">
        <v>0.00055</v>
      </c>
      <c r="BM2" s="11">
        <v>0.00011000000000000002</v>
      </c>
      <c r="BN2" s="8">
        <v>0.0012</v>
      </c>
      <c r="BO2" s="8">
        <v>0.0003</v>
      </c>
      <c r="BP2" s="8">
        <v>0.00039</v>
      </c>
      <c r="BQ2" s="8">
        <v>7.214999999999999E-05</v>
      </c>
      <c r="BR2" s="7"/>
      <c r="BS2" s="7"/>
      <c r="BT2" s="7"/>
      <c r="BU2" s="7"/>
      <c r="BV2" s="8">
        <v>0.00011</v>
      </c>
      <c r="BW2" s="8">
        <v>2.31E-05</v>
      </c>
      <c r="BX2" s="7" t="s">
        <v>146</v>
      </c>
      <c r="BY2" t="s">
        <v>145</v>
      </c>
      <c r="BZ2" s="7" t="s">
        <v>152</v>
      </c>
      <c r="CA2" t="s">
        <v>148</v>
      </c>
    </row>
    <row r="3" spans="1:79" ht="15">
      <c r="A3" s="3" t="s">
        <v>12</v>
      </c>
      <c r="B3" s="3">
        <v>9300</v>
      </c>
      <c r="C3" s="13" t="s">
        <v>105</v>
      </c>
      <c r="D3" t="s">
        <v>104</v>
      </c>
      <c r="AH3" s="11">
        <v>2.3E-05</v>
      </c>
      <c r="AI3" s="8">
        <v>2.001E-05</v>
      </c>
      <c r="AP3" s="11">
        <v>0.0014</v>
      </c>
      <c r="AQ3" s="8">
        <v>0.000126</v>
      </c>
      <c r="AR3" s="11">
        <v>0.00075</v>
      </c>
      <c r="AS3" s="8">
        <f>AR3*0.86</f>
        <v>0.000645</v>
      </c>
      <c r="AT3" s="11"/>
      <c r="AU3" s="11"/>
      <c r="AZ3" s="11">
        <v>0.0002</v>
      </c>
      <c r="BA3" s="8">
        <v>3.8E-05</v>
      </c>
      <c r="BB3" s="11">
        <v>0.00032</v>
      </c>
      <c r="BC3" s="8">
        <v>6.400000000000001E-05</v>
      </c>
      <c r="BD3" s="11"/>
      <c r="BE3" s="11"/>
      <c r="BF3" s="11"/>
      <c r="BG3" s="11"/>
      <c r="BH3" s="11"/>
      <c r="BI3" s="11"/>
      <c r="BJ3" s="11"/>
      <c r="BK3" s="11"/>
      <c r="BL3" s="11">
        <v>0.001</v>
      </c>
      <c r="BM3" s="11">
        <v>0.0002</v>
      </c>
      <c r="BN3" s="11"/>
      <c r="BO3" s="11"/>
      <c r="BP3" s="11">
        <v>0.00085</v>
      </c>
      <c r="BQ3" s="8">
        <v>0.00015725</v>
      </c>
      <c r="BR3" s="11"/>
      <c r="BS3" s="11"/>
      <c r="BT3" s="11"/>
      <c r="BU3" s="11"/>
      <c r="BV3" s="11">
        <v>0.00015</v>
      </c>
      <c r="BW3" s="8">
        <v>3.149999999999999E-05</v>
      </c>
      <c r="BX3" s="7" t="s">
        <v>146</v>
      </c>
      <c r="BY3" t="s">
        <v>145</v>
      </c>
      <c r="BZ3" s="7" t="s">
        <v>152</v>
      </c>
      <c r="CA3" t="s">
        <v>148</v>
      </c>
    </row>
    <row r="4" spans="1:79" ht="15">
      <c r="A4" s="4" t="s">
        <v>79</v>
      </c>
      <c r="B4" s="3">
        <v>1900</v>
      </c>
      <c r="C4" s="13" t="s">
        <v>105</v>
      </c>
      <c r="D4" t="s">
        <v>104</v>
      </c>
      <c r="E4" s="7"/>
      <c r="F4" s="7"/>
      <c r="G4" s="7"/>
      <c r="H4" s="8">
        <v>0.00023</v>
      </c>
      <c r="I4" s="18" t="s">
        <v>68</v>
      </c>
      <c r="J4" s="7" t="s">
        <v>65</v>
      </c>
      <c r="K4" s="7"/>
      <c r="L4" s="7"/>
      <c r="M4" s="7"/>
      <c r="N4" s="7"/>
      <c r="O4" s="7"/>
      <c r="P4" s="7"/>
      <c r="Q4" s="7"/>
      <c r="R4" s="7"/>
      <c r="S4" s="7"/>
      <c r="T4" s="7">
        <v>6</v>
      </c>
      <c r="U4" s="7" t="s">
        <v>109</v>
      </c>
      <c r="V4" s="7" t="s">
        <v>82</v>
      </c>
      <c r="W4" s="8">
        <v>190</v>
      </c>
      <c r="X4" s="7" t="s">
        <v>120</v>
      </c>
      <c r="Y4" s="7" t="s">
        <v>82</v>
      </c>
      <c r="Z4" s="7"/>
      <c r="AA4" s="7"/>
      <c r="AB4" s="7"/>
      <c r="AF4" s="7"/>
      <c r="AG4" s="7"/>
      <c r="AH4" s="8">
        <v>0.0021</v>
      </c>
      <c r="AI4" s="8">
        <v>0.0018269999999999998</v>
      </c>
      <c r="AJ4" s="8">
        <v>0.0061</v>
      </c>
      <c r="AK4" s="8">
        <v>0.0014030000000000002</v>
      </c>
      <c r="AL4" s="8">
        <v>0.042</v>
      </c>
      <c r="AM4" s="8">
        <v>0.010920000000000001</v>
      </c>
      <c r="AN4" s="7"/>
      <c r="AO4" s="7"/>
      <c r="AP4" s="8">
        <v>0.0012</v>
      </c>
      <c r="AQ4" s="8">
        <v>0.00010799999999999998</v>
      </c>
      <c r="AR4" s="8">
        <v>0.00053</v>
      </c>
      <c r="AS4" s="8">
        <f>AR4*0.86</f>
        <v>0.00045579999999999997</v>
      </c>
      <c r="AT4" s="8">
        <v>0.0043</v>
      </c>
      <c r="AU4" s="8">
        <v>0.0009029999999999999</v>
      </c>
      <c r="AV4" s="8">
        <v>0.0026</v>
      </c>
      <c r="AW4" s="8">
        <f>AV4*0.21</f>
        <v>0.0005459999999999999</v>
      </c>
      <c r="AX4" s="8">
        <v>6.4E-05</v>
      </c>
      <c r="AY4" s="8">
        <f>AX4*0.85</f>
        <v>5.4399999999999994E-05</v>
      </c>
      <c r="AZ4" s="8">
        <v>0.0018</v>
      </c>
      <c r="BA4" s="8">
        <v>0.000342</v>
      </c>
      <c r="BB4" s="8">
        <v>0.00078</v>
      </c>
      <c r="BC4" s="8">
        <v>0.000156</v>
      </c>
      <c r="BD4" s="8">
        <v>0.0022</v>
      </c>
      <c r="BE4" s="8">
        <v>0.00055</v>
      </c>
      <c r="BF4" s="7"/>
      <c r="BG4" s="7"/>
      <c r="BH4" s="7"/>
      <c r="BI4" s="7"/>
      <c r="BJ4" s="8">
        <v>0.0034</v>
      </c>
      <c r="BK4" s="8">
        <v>0.00085</v>
      </c>
      <c r="BL4" s="8">
        <v>0.099</v>
      </c>
      <c r="BM4" s="11">
        <v>0.0198</v>
      </c>
      <c r="BN4" s="7"/>
      <c r="BO4" s="7"/>
      <c r="BP4" s="8">
        <v>0.0008</v>
      </c>
      <c r="BQ4" s="8">
        <v>0.000148</v>
      </c>
      <c r="BR4" s="8">
        <v>0.0087</v>
      </c>
      <c r="BS4" s="8">
        <v>0.002175</v>
      </c>
      <c r="BT4" s="8">
        <v>0.019</v>
      </c>
      <c r="BU4" s="8">
        <v>0.00475</v>
      </c>
      <c r="BV4" s="8">
        <v>0.0002</v>
      </c>
      <c r="BW4" s="8">
        <v>4.2E-05</v>
      </c>
      <c r="BX4" s="7" t="s">
        <v>146</v>
      </c>
      <c r="BY4" t="s">
        <v>145</v>
      </c>
      <c r="BZ4" s="7" t="s">
        <v>152</v>
      </c>
      <c r="CA4" t="s">
        <v>148</v>
      </c>
    </row>
    <row r="5" spans="1:79" ht="15">
      <c r="A5" s="3" t="s">
        <v>3</v>
      </c>
      <c r="B5" s="3">
        <v>2600</v>
      </c>
      <c r="C5" s="13" t="s">
        <v>105</v>
      </c>
      <c r="D5" t="s">
        <v>104</v>
      </c>
      <c r="E5" s="11">
        <v>4.2E-07</v>
      </c>
      <c r="F5" s="14" t="s">
        <v>59</v>
      </c>
      <c r="G5" s="7" t="s">
        <v>63</v>
      </c>
      <c r="H5" s="11">
        <v>0.0005</v>
      </c>
      <c r="I5" s="14" t="s">
        <v>68</v>
      </c>
      <c r="J5" s="7" t="s">
        <v>65</v>
      </c>
      <c r="K5" s="5">
        <v>0.00017</v>
      </c>
      <c r="L5" s="18" t="s">
        <v>175</v>
      </c>
      <c r="M5" s="7" t="s">
        <v>65</v>
      </c>
      <c r="N5" s="5">
        <v>0.006</v>
      </c>
      <c r="O5" s="18" t="s">
        <v>175</v>
      </c>
      <c r="P5" s="7" t="s">
        <v>65</v>
      </c>
      <c r="Q5" s="11">
        <v>0.003</v>
      </c>
      <c r="R5" s="14" t="s">
        <v>72</v>
      </c>
      <c r="S5" s="7" t="s">
        <v>65</v>
      </c>
      <c r="T5" s="11">
        <v>240</v>
      </c>
      <c r="U5" s="7" t="s">
        <v>109</v>
      </c>
      <c r="V5" s="5" t="s">
        <v>82</v>
      </c>
      <c r="AH5" s="11">
        <v>2.2E-05</v>
      </c>
      <c r="AI5" s="8">
        <v>1.914E-05</v>
      </c>
      <c r="AJ5" s="11">
        <v>7.9E-05</v>
      </c>
      <c r="AK5" s="8">
        <v>1.817E-05</v>
      </c>
      <c r="AL5" s="11">
        <v>0.033</v>
      </c>
      <c r="AM5" s="8">
        <v>0.00858</v>
      </c>
      <c r="AN5" s="11"/>
      <c r="AO5" s="11"/>
      <c r="AP5" s="11">
        <v>0.00027</v>
      </c>
      <c r="AQ5" s="8">
        <v>2.4299999999999998E-05</v>
      </c>
      <c r="AR5" s="11">
        <v>0.00038</v>
      </c>
      <c r="AS5" s="8">
        <f>AR5*0.86</f>
        <v>0.00032680000000000003</v>
      </c>
      <c r="AT5" s="11"/>
      <c r="AU5" s="11"/>
      <c r="AV5" s="11">
        <v>0.00065</v>
      </c>
      <c r="AW5" s="8">
        <f>AV5*0.21</f>
        <v>0.00013649999999999998</v>
      </c>
      <c r="AZ5" s="11">
        <v>0.00026</v>
      </c>
      <c r="BA5" s="8">
        <v>4.9399999999999995E-05</v>
      </c>
      <c r="BB5" s="11">
        <v>0.00036</v>
      </c>
      <c r="BC5" s="8">
        <v>7.2E-05</v>
      </c>
      <c r="BD5" s="11"/>
      <c r="BE5" s="11"/>
      <c r="BF5" s="11"/>
      <c r="BG5" s="11"/>
      <c r="BH5" s="11"/>
      <c r="BI5" s="11"/>
      <c r="BJ5" s="11"/>
      <c r="BK5" s="11"/>
      <c r="BL5" s="11">
        <v>0.0015</v>
      </c>
      <c r="BM5" s="11">
        <v>0.00030000000000000003</v>
      </c>
      <c r="BN5" s="11"/>
      <c r="BO5" s="11"/>
      <c r="BP5" s="11">
        <v>0.00067</v>
      </c>
      <c r="BQ5" s="8">
        <v>0.00012395</v>
      </c>
      <c r="BR5" s="11"/>
      <c r="BS5" s="11"/>
      <c r="BT5" s="11"/>
      <c r="BU5" s="11"/>
      <c r="BV5" s="11">
        <v>0.00021</v>
      </c>
      <c r="BW5" s="8">
        <v>4.41E-05</v>
      </c>
      <c r="BX5" s="7" t="s">
        <v>146</v>
      </c>
      <c r="BY5" t="s">
        <v>145</v>
      </c>
      <c r="BZ5" s="7" t="s">
        <v>152</v>
      </c>
      <c r="CA5" t="s">
        <v>148</v>
      </c>
    </row>
    <row r="6" spans="1:79" ht="15">
      <c r="A6" s="3" t="s">
        <v>25</v>
      </c>
      <c r="B6" s="3">
        <v>5300</v>
      </c>
      <c r="C6" s="13" t="s">
        <v>105</v>
      </c>
      <c r="D6" t="s">
        <v>104</v>
      </c>
      <c r="E6" s="7"/>
      <c r="F6" s="7"/>
      <c r="G6" s="7"/>
      <c r="H6" s="8">
        <v>0.00013</v>
      </c>
      <c r="I6" s="18" t="s">
        <v>68</v>
      </c>
      <c r="J6" s="7" t="s">
        <v>65</v>
      </c>
      <c r="K6" s="7"/>
      <c r="L6" s="7"/>
      <c r="M6" s="7"/>
      <c r="N6" s="7">
        <v>0.1</v>
      </c>
      <c r="O6" s="18" t="s">
        <v>175</v>
      </c>
      <c r="P6" s="7" t="s">
        <v>65</v>
      </c>
      <c r="Q6" s="7">
        <v>0.009</v>
      </c>
      <c r="R6" s="18" t="s">
        <v>175</v>
      </c>
      <c r="S6" s="7" t="s">
        <v>65</v>
      </c>
      <c r="T6" s="8">
        <v>37</v>
      </c>
      <c r="U6" s="7" t="s">
        <v>109</v>
      </c>
      <c r="V6" s="7" t="s">
        <v>82</v>
      </c>
      <c r="W6" s="8">
        <v>16</v>
      </c>
      <c r="X6" s="7" t="s">
        <v>120</v>
      </c>
      <c r="Y6" s="7" t="s">
        <v>82</v>
      </c>
      <c r="Z6" s="7"/>
      <c r="AA6" s="7"/>
      <c r="AB6" s="7"/>
      <c r="AF6" s="7"/>
      <c r="AG6" s="7"/>
      <c r="AH6" s="8">
        <v>2E-05</v>
      </c>
      <c r="AI6" s="8">
        <v>1.7400000000000003E-05</v>
      </c>
      <c r="AJ6" s="7"/>
      <c r="AK6" s="7"/>
      <c r="AL6" s="8">
        <v>1.8E-05</v>
      </c>
      <c r="AM6" s="8">
        <v>4.68E-06</v>
      </c>
      <c r="AN6" s="7"/>
      <c r="AO6" s="7"/>
      <c r="AP6" s="8">
        <v>0.0057</v>
      </c>
      <c r="AQ6" s="8">
        <v>0.000513</v>
      </c>
      <c r="AR6" s="8">
        <v>0.00042</v>
      </c>
      <c r="AS6" s="8">
        <f>AR6*0.86</f>
        <v>0.0003612</v>
      </c>
      <c r="AT6" s="7"/>
      <c r="AU6" s="7"/>
      <c r="AV6" s="7"/>
      <c r="AW6" s="7"/>
      <c r="AX6" s="7"/>
      <c r="AY6" s="7"/>
      <c r="AZ6" s="8">
        <v>8.8E-05</v>
      </c>
      <c r="BA6" s="8">
        <v>1.672E-05</v>
      </c>
      <c r="BB6" s="8">
        <v>0.006</v>
      </c>
      <c r="BC6" s="8">
        <v>0.0012000000000000001</v>
      </c>
      <c r="BD6" s="8"/>
      <c r="BE6" s="8"/>
      <c r="BF6" s="8"/>
      <c r="BG6" s="8"/>
      <c r="BH6" s="7"/>
      <c r="BI6" s="7"/>
      <c r="BJ6" s="7"/>
      <c r="BK6" s="7"/>
      <c r="BL6" s="8">
        <v>0.02</v>
      </c>
      <c r="BM6" s="11">
        <v>0.004</v>
      </c>
      <c r="BN6" s="7"/>
      <c r="BO6" s="7"/>
      <c r="BP6" s="8">
        <v>0.0016</v>
      </c>
      <c r="BQ6" s="8">
        <v>0.000296</v>
      </c>
      <c r="BR6" s="8"/>
      <c r="BS6" s="8"/>
      <c r="BT6" s="8"/>
      <c r="BU6" s="8"/>
      <c r="BV6" s="8">
        <v>0.00039</v>
      </c>
      <c r="BW6" s="8">
        <v>8.19E-05</v>
      </c>
      <c r="BX6" s="7" t="s">
        <v>146</v>
      </c>
      <c r="BY6" t="s">
        <v>145</v>
      </c>
      <c r="BZ6" s="7" t="s">
        <v>152</v>
      </c>
      <c r="CA6" t="s">
        <v>148</v>
      </c>
    </row>
    <row r="7" spans="1:79" ht="15">
      <c r="A7" s="3" t="s">
        <v>13</v>
      </c>
      <c r="B7" s="3">
        <v>40</v>
      </c>
      <c r="C7" s="13" t="s">
        <v>105</v>
      </c>
      <c r="D7" t="s">
        <v>104</v>
      </c>
      <c r="E7" s="11">
        <v>0.00043</v>
      </c>
      <c r="F7" s="14" t="s">
        <v>59</v>
      </c>
      <c r="G7" s="7" t="s">
        <v>63</v>
      </c>
      <c r="T7" s="11">
        <v>40</v>
      </c>
      <c r="U7" s="7" t="s">
        <v>109</v>
      </c>
      <c r="V7" s="5" t="s">
        <v>82</v>
      </c>
      <c r="W7" s="8">
        <v>210</v>
      </c>
      <c r="X7" s="7" t="s">
        <v>120</v>
      </c>
      <c r="Y7" s="7" t="s">
        <v>82</v>
      </c>
      <c r="AH7" s="11">
        <v>0.0002</v>
      </c>
      <c r="AI7" s="8">
        <v>0.000174</v>
      </c>
      <c r="AP7" s="11">
        <v>0.001</v>
      </c>
      <c r="AQ7" s="8">
        <v>8.999999999999999E-05</v>
      </c>
      <c r="BB7" s="11">
        <v>0.001</v>
      </c>
      <c r="BC7" s="8">
        <v>0.0002</v>
      </c>
      <c r="BD7" s="11"/>
      <c r="BE7" s="11"/>
      <c r="BF7" s="11"/>
      <c r="BG7" s="11"/>
      <c r="BH7" s="11"/>
      <c r="BI7" s="11"/>
      <c r="BJ7" s="11"/>
      <c r="BK7" s="11"/>
      <c r="BL7" s="11">
        <v>2E-05</v>
      </c>
      <c r="BM7" s="11">
        <v>4.000000000000001E-06</v>
      </c>
      <c r="BP7" s="11">
        <v>0.001</v>
      </c>
      <c r="BQ7" s="8">
        <v>0.000185</v>
      </c>
      <c r="BR7" s="11"/>
      <c r="BS7" s="11"/>
      <c r="BT7" s="11"/>
      <c r="BU7" s="11"/>
      <c r="BV7" s="11">
        <v>0.0005</v>
      </c>
      <c r="BW7" s="8">
        <v>0.000105</v>
      </c>
      <c r="BX7" s="7" t="s">
        <v>146</v>
      </c>
      <c r="BY7" t="s">
        <v>145</v>
      </c>
      <c r="BZ7" s="7" t="s">
        <v>152</v>
      </c>
      <c r="CA7" t="s">
        <v>148</v>
      </c>
    </row>
    <row r="8" spans="1:79" ht="15">
      <c r="A8" s="3" t="s">
        <v>16</v>
      </c>
      <c r="B8" s="3">
        <v>880</v>
      </c>
      <c r="C8" s="13" t="s">
        <v>105</v>
      </c>
      <c r="D8" t="s">
        <v>104</v>
      </c>
      <c r="E8" s="8">
        <v>3.5E-05</v>
      </c>
      <c r="F8" s="18" t="s">
        <v>59</v>
      </c>
      <c r="G8" s="7" t="s">
        <v>63</v>
      </c>
      <c r="H8" s="8">
        <v>0.014</v>
      </c>
      <c r="I8" s="18" t="s">
        <v>68</v>
      </c>
      <c r="J8" s="7" t="s">
        <v>65</v>
      </c>
      <c r="K8" s="8">
        <v>0.003</v>
      </c>
      <c r="L8" s="18" t="s">
        <v>67</v>
      </c>
      <c r="M8" s="7" t="s">
        <v>65</v>
      </c>
      <c r="N8" s="7">
        <v>1</v>
      </c>
      <c r="O8" s="18" t="s">
        <v>175</v>
      </c>
      <c r="P8" s="7" t="s">
        <v>65</v>
      </c>
      <c r="Q8" s="7">
        <v>1.8</v>
      </c>
      <c r="R8" s="18" t="s">
        <v>72</v>
      </c>
      <c r="S8" s="7" t="s">
        <v>65</v>
      </c>
      <c r="T8" s="8">
        <v>170</v>
      </c>
      <c r="U8" s="7" t="s">
        <v>109</v>
      </c>
      <c r="V8" s="7" t="s">
        <v>82</v>
      </c>
      <c r="W8" s="8">
        <v>140</v>
      </c>
      <c r="X8" s="7" t="s">
        <v>120</v>
      </c>
      <c r="Y8" s="7" t="s">
        <v>82</v>
      </c>
      <c r="Z8" s="8">
        <v>0.0039</v>
      </c>
      <c r="AA8" s="5" t="s">
        <v>116</v>
      </c>
      <c r="AB8" s="5" t="s">
        <v>121</v>
      </c>
      <c r="AC8" s="8">
        <v>0.0043</v>
      </c>
      <c r="AD8" s="7" t="s">
        <v>119</v>
      </c>
      <c r="AE8" s="5" t="s">
        <v>121</v>
      </c>
      <c r="AF8" s="7"/>
      <c r="AG8" s="7"/>
      <c r="AH8" s="8">
        <v>0.0002</v>
      </c>
      <c r="AI8" s="8">
        <v>0.000174</v>
      </c>
      <c r="AJ8" s="8">
        <v>0.29</v>
      </c>
      <c r="AK8" s="8">
        <v>0.0667</v>
      </c>
      <c r="AL8" s="7"/>
      <c r="AM8" s="7"/>
      <c r="AN8" s="7"/>
      <c r="AO8" s="7"/>
      <c r="AP8" s="8">
        <v>0.001</v>
      </c>
      <c r="AQ8" s="8">
        <v>8.999999999999999E-05</v>
      </c>
      <c r="AR8" s="7"/>
      <c r="AS8" s="7"/>
      <c r="AT8" s="8">
        <v>0.37</v>
      </c>
      <c r="AU8" s="8">
        <v>0.07769999999999999</v>
      </c>
      <c r="AV8" s="7"/>
      <c r="AW8" s="7"/>
      <c r="AX8" s="7"/>
      <c r="AY8" s="7"/>
      <c r="AZ8" s="7"/>
      <c r="BA8" s="7"/>
      <c r="BB8" s="8">
        <v>0.001</v>
      </c>
      <c r="BC8" s="8">
        <v>0.0002</v>
      </c>
      <c r="BD8" s="8"/>
      <c r="BE8" s="8"/>
      <c r="BF8" s="8"/>
      <c r="BG8" s="8"/>
      <c r="BH8" s="7"/>
      <c r="BI8" s="7"/>
      <c r="BJ8" s="7"/>
      <c r="BK8" s="7"/>
      <c r="BL8" s="8">
        <v>0.002</v>
      </c>
      <c r="BM8" s="11">
        <v>0.0004</v>
      </c>
      <c r="BN8" s="7"/>
      <c r="BO8" s="7"/>
      <c r="BP8" s="8">
        <v>0.001</v>
      </c>
      <c r="BQ8" s="8">
        <v>0.000185</v>
      </c>
      <c r="BR8" s="8"/>
      <c r="BS8" s="8"/>
      <c r="BT8" s="8"/>
      <c r="BU8" s="8"/>
      <c r="BV8" s="8">
        <v>0.0005</v>
      </c>
      <c r="BW8" s="8">
        <v>0.000105</v>
      </c>
      <c r="BX8" s="7" t="s">
        <v>146</v>
      </c>
      <c r="BY8" t="s">
        <v>145</v>
      </c>
      <c r="BZ8" s="7" t="s">
        <v>152</v>
      </c>
      <c r="CA8" t="s">
        <v>148</v>
      </c>
    </row>
    <row r="9" spans="1:79" ht="15">
      <c r="A9" s="3" t="s">
        <v>56</v>
      </c>
      <c r="B9" s="3">
        <v>47</v>
      </c>
      <c r="C9" s="13" t="s">
        <v>105</v>
      </c>
      <c r="D9" t="s">
        <v>104</v>
      </c>
      <c r="E9" s="7"/>
      <c r="F9" s="7"/>
      <c r="G9" s="7"/>
      <c r="H9" s="7"/>
      <c r="I9" s="7"/>
      <c r="J9" s="7"/>
      <c r="K9" s="7"/>
      <c r="L9" s="7"/>
      <c r="M9" s="7"/>
      <c r="N9" s="7">
        <v>0.01</v>
      </c>
      <c r="O9" s="18" t="s">
        <v>175</v>
      </c>
      <c r="P9" s="7" t="s">
        <v>65</v>
      </c>
      <c r="Q9" s="7">
        <v>0.002</v>
      </c>
      <c r="R9" s="18" t="s">
        <v>175</v>
      </c>
      <c r="S9" s="7" t="s">
        <v>65</v>
      </c>
      <c r="T9" s="8">
        <v>40</v>
      </c>
      <c r="U9" s="7" t="s">
        <v>109</v>
      </c>
      <c r="V9" s="7" t="s">
        <v>82</v>
      </c>
      <c r="W9" s="8">
        <v>31</v>
      </c>
      <c r="X9" s="7" t="s">
        <v>120</v>
      </c>
      <c r="Y9" s="7" t="s">
        <v>82</v>
      </c>
      <c r="Z9" s="7"/>
      <c r="AA9" s="7"/>
      <c r="AB9" s="7"/>
      <c r="AF9" s="7"/>
      <c r="AG9" s="7"/>
      <c r="AH9" s="8">
        <v>0.0005</v>
      </c>
      <c r="AI9" s="8">
        <v>0.000435</v>
      </c>
      <c r="AJ9" s="7"/>
      <c r="AK9" s="7"/>
      <c r="AL9" s="7"/>
      <c r="AM9" s="7"/>
      <c r="AN9" s="7"/>
      <c r="AO9" s="7"/>
      <c r="AP9" s="8">
        <v>0.002</v>
      </c>
      <c r="AQ9" s="8">
        <v>0.00017999999999999998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8">
        <v>0.002</v>
      </c>
      <c r="BC9" s="8">
        <v>0.0004</v>
      </c>
      <c r="BD9" s="7"/>
      <c r="BE9" s="7"/>
      <c r="BF9" s="7"/>
      <c r="BG9" s="7"/>
      <c r="BH9" s="7"/>
      <c r="BI9" s="7"/>
      <c r="BJ9" s="7"/>
      <c r="BK9" s="7"/>
      <c r="BL9" s="8">
        <v>0.005</v>
      </c>
      <c r="BM9" s="11">
        <v>0.001</v>
      </c>
      <c r="BN9" s="7"/>
      <c r="BO9" s="7"/>
      <c r="BP9" s="8">
        <v>0.002</v>
      </c>
      <c r="BQ9" s="8">
        <v>0.00037</v>
      </c>
      <c r="BR9" s="7"/>
      <c r="BS9" s="7"/>
      <c r="BT9" s="7"/>
      <c r="BU9" s="7"/>
      <c r="BV9" s="8">
        <v>0.001</v>
      </c>
      <c r="BW9" s="8">
        <v>0.00021</v>
      </c>
      <c r="BX9" s="7" t="s">
        <v>146</v>
      </c>
      <c r="BY9" t="s">
        <v>145</v>
      </c>
      <c r="BZ9" s="7" t="s">
        <v>152</v>
      </c>
      <c r="CA9" t="s">
        <v>148</v>
      </c>
    </row>
    <row r="10" spans="1:79" ht="15">
      <c r="A10" s="3" t="s">
        <v>34</v>
      </c>
      <c r="B10" s="3">
        <v>2000</v>
      </c>
      <c r="C10" s="13" t="s">
        <v>105</v>
      </c>
      <c r="D10" t="s">
        <v>104</v>
      </c>
      <c r="E10" s="8">
        <v>0.00019</v>
      </c>
      <c r="F10" s="18" t="s">
        <v>59</v>
      </c>
      <c r="G10" s="7" t="s">
        <v>63</v>
      </c>
      <c r="H10" s="8">
        <v>0.0007</v>
      </c>
      <c r="I10" s="18" t="s">
        <v>68</v>
      </c>
      <c r="J10" s="7" t="s">
        <v>65</v>
      </c>
      <c r="K10" s="7"/>
      <c r="L10" s="7"/>
      <c r="M10" s="7"/>
      <c r="N10" s="7"/>
      <c r="O10" s="7"/>
      <c r="P10" s="7"/>
      <c r="Q10" s="7"/>
      <c r="R10" s="7"/>
      <c r="S10" s="7"/>
      <c r="T10" s="8">
        <v>25</v>
      </c>
      <c r="U10" s="7" t="s">
        <v>109</v>
      </c>
      <c r="V10" s="7" t="s">
        <v>82</v>
      </c>
      <c r="W10" s="8">
        <v>370</v>
      </c>
      <c r="X10" s="7" t="s">
        <v>120</v>
      </c>
      <c r="Y10" s="7" t="s">
        <v>82</v>
      </c>
      <c r="Z10" s="8">
        <v>0.11</v>
      </c>
      <c r="AA10" s="5" t="s">
        <v>116</v>
      </c>
      <c r="AB10" s="5" t="s">
        <v>121</v>
      </c>
      <c r="AC10" s="8">
        <v>0.29</v>
      </c>
      <c r="AD10" s="7" t="s">
        <v>119</v>
      </c>
      <c r="AE10" s="5" t="s">
        <v>121</v>
      </c>
      <c r="AF10" s="7"/>
      <c r="AG10" s="7"/>
      <c r="AH10" s="8">
        <v>0.011</v>
      </c>
      <c r="AI10" s="8">
        <v>0.009569999999999999</v>
      </c>
      <c r="AJ10" s="8">
        <v>0.023</v>
      </c>
      <c r="AK10" s="8">
        <v>0.00529</v>
      </c>
      <c r="AL10" s="8">
        <v>0.31</v>
      </c>
      <c r="AM10" s="8">
        <v>0.0806</v>
      </c>
      <c r="AN10" s="7"/>
      <c r="AO10" s="7"/>
      <c r="AP10" s="8">
        <v>0.08</v>
      </c>
      <c r="AQ10" s="8">
        <v>0.0072</v>
      </c>
      <c r="AR10" s="8">
        <v>0.0053</v>
      </c>
      <c r="AS10" s="8">
        <f>AR10*0.86</f>
        <v>0.0045579999999999996</v>
      </c>
      <c r="AT10" s="8">
        <v>0.0008</v>
      </c>
      <c r="AU10" s="8">
        <v>0.000168</v>
      </c>
      <c r="AV10" s="8">
        <v>0.016</v>
      </c>
      <c r="AW10" s="8">
        <f>AV10*0.21</f>
        <v>0.00336</v>
      </c>
      <c r="AX10" s="8">
        <v>0.0012</v>
      </c>
      <c r="AY10" s="8">
        <f>AX10*0.85</f>
        <v>0.0010199999999999999</v>
      </c>
      <c r="AZ10" s="8">
        <v>0.0028</v>
      </c>
      <c r="BA10" s="8">
        <v>0.000532</v>
      </c>
      <c r="BB10" s="8">
        <v>0.015</v>
      </c>
      <c r="BC10" s="8">
        <v>0.003</v>
      </c>
      <c r="BD10" s="8">
        <v>0.0088</v>
      </c>
      <c r="BE10" s="8">
        <v>0.0022</v>
      </c>
      <c r="BF10" s="8"/>
      <c r="BG10" s="8"/>
      <c r="BH10" s="7"/>
      <c r="BI10" s="7"/>
      <c r="BJ10" s="7"/>
      <c r="BK10" s="7"/>
      <c r="BL10" s="8">
        <v>0.092</v>
      </c>
      <c r="BM10" s="11">
        <v>0.0184</v>
      </c>
      <c r="BN10" s="7"/>
      <c r="BO10" s="7"/>
      <c r="BP10" s="8">
        <v>0.015</v>
      </c>
      <c r="BQ10" s="8">
        <v>0.0027749999999999997</v>
      </c>
      <c r="BR10" s="8">
        <v>0.063</v>
      </c>
      <c r="BS10" s="8">
        <v>0.01575</v>
      </c>
      <c r="BT10" s="8"/>
      <c r="BU10" s="8"/>
      <c r="BV10" s="8">
        <v>0.0015</v>
      </c>
      <c r="BW10" s="8">
        <v>0.000315</v>
      </c>
      <c r="BX10" s="7" t="s">
        <v>146</v>
      </c>
      <c r="BY10" t="s">
        <v>145</v>
      </c>
      <c r="BZ10" s="7" t="s">
        <v>152</v>
      </c>
      <c r="CA10" t="s">
        <v>148</v>
      </c>
    </row>
    <row r="11" spans="1:79" ht="15">
      <c r="A11" s="3" t="s">
        <v>57</v>
      </c>
      <c r="B11" s="3">
        <v>410</v>
      </c>
      <c r="C11" s="13" t="s">
        <v>105</v>
      </c>
      <c r="D11" t="s">
        <v>104</v>
      </c>
      <c r="E11" s="8">
        <v>3.6E-06</v>
      </c>
      <c r="F11" s="18" t="s">
        <v>59</v>
      </c>
      <c r="G11" s="7" t="s">
        <v>63</v>
      </c>
      <c r="H11" s="8">
        <v>1.2E-06</v>
      </c>
      <c r="I11" s="18" t="s">
        <v>68</v>
      </c>
      <c r="J11" s="7" t="s">
        <v>65</v>
      </c>
      <c r="K11" s="7"/>
      <c r="L11" s="7"/>
      <c r="M11" s="7"/>
      <c r="N11" s="8">
        <v>6E-05</v>
      </c>
      <c r="O11" s="18" t="s">
        <v>70</v>
      </c>
      <c r="P11" s="7" t="s">
        <v>65</v>
      </c>
      <c r="Q11" s="8">
        <v>0.0002</v>
      </c>
      <c r="R11" s="18" t="s">
        <v>72</v>
      </c>
      <c r="S11" s="7" t="s">
        <v>65</v>
      </c>
      <c r="T11" s="8">
        <v>22</v>
      </c>
      <c r="U11" s="7" t="s">
        <v>109</v>
      </c>
      <c r="V11" s="7" t="s">
        <v>82</v>
      </c>
      <c r="W11" s="8">
        <v>95</v>
      </c>
      <c r="X11" s="7" t="s">
        <v>120</v>
      </c>
      <c r="Y11" s="7" t="s">
        <v>82</v>
      </c>
      <c r="Z11" s="7"/>
      <c r="AA11" s="7"/>
      <c r="AB11" s="7"/>
      <c r="AF11" s="7"/>
      <c r="AG11" s="7"/>
      <c r="AH11" s="8">
        <v>0.001</v>
      </c>
      <c r="AI11" s="8">
        <v>0.00087</v>
      </c>
      <c r="AJ11" s="7"/>
      <c r="AK11" s="7"/>
      <c r="AL11" s="7"/>
      <c r="AM11" s="7"/>
      <c r="AN11" s="7"/>
      <c r="AO11" s="7"/>
      <c r="AP11" s="8">
        <v>0.004</v>
      </c>
      <c r="AQ11" s="8">
        <v>0.00035999999999999997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>
        <v>0.004</v>
      </c>
      <c r="BC11" s="8">
        <v>0.0008</v>
      </c>
      <c r="BD11" s="7"/>
      <c r="BE11" s="7"/>
      <c r="BF11" s="7"/>
      <c r="BG11" s="7"/>
      <c r="BH11" s="7"/>
      <c r="BI11" s="7"/>
      <c r="BJ11" s="7"/>
      <c r="BK11" s="7"/>
      <c r="BL11" s="8">
        <v>0.01</v>
      </c>
      <c r="BM11" s="11">
        <v>0.002</v>
      </c>
      <c r="BN11" s="7"/>
      <c r="BO11" s="7"/>
      <c r="BP11" s="8">
        <v>0.004</v>
      </c>
      <c r="BQ11" s="8">
        <v>0.00074</v>
      </c>
      <c r="BR11" s="7"/>
      <c r="BS11" s="7"/>
      <c r="BT11" s="7"/>
      <c r="BU11" s="7"/>
      <c r="BV11" s="8">
        <v>0.002</v>
      </c>
      <c r="BW11" s="8">
        <v>0.00042</v>
      </c>
      <c r="BX11" s="7" t="s">
        <v>146</v>
      </c>
      <c r="BY11" t="s">
        <v>145</v>
      </c>
      <c r="BZ11" s="7" t="s">
        <v>152</v>
      </c>
      <c r="CA11" t="s">
        <v>148</v>
      </c>
    </row>
    <row r="12" spans="1:79" ht="15">
      <c r="A12" s="3" t="s">
        <v>37</v>
      </c>
      <c r="B12" s="3">
        <v>210</v>
      </c>
      <c r="C12" s="13" t="s">
        <v>105</v>
      </c>
      <c r="D12" t="s">
        <v>104</v>
      </c>
      <c r="E12" s="8">
        <v>0.00021</v>
      </c>
      <c r="F12" s="18" t="s">
        <v>59</v>
      </c>
      <c r="G12" s="7" t="s">
        <v>63</v>
      </c>
      <c r="H12" s="7"/>
      <c r="I12" s="7"/>
      <c r="J12" s="7"/>
      <c r="K12" s="7"/>
      <c r="L12" s="7"/>
      <c r="M12" s="7"/>
      <c r="N12" s="7">
        <v>2.4</v>
      </c>
      <c r="O12" s="18" t="s">
        <v>70</v>
      </c>
      <c r="P12" s="7" t="s">
        <v>65</v>
      </c>
      <c r="Q12" s="7">
        <v>3.1</v>
      </c>
      <c r="R12" s="18" t="s">
        <v>72</v>
      </c>
      <c r="S12" s="7" t="s">
        <v>65</v>
      </c>
      <c r="T12" s="8">
        <v>36</v>
      </c>
      <c r="U12" s="7" t="s">
        <v>109</v>
      </c>
      <c r="V12" s="7" t="s">
        <v>82</v>
      </c>
      <c r="Z12" s="7"/>
      <c r="AA12" s="7"/>
      <c r="AB12" s="7"/>
      <c r="AF12" s="7"/>
      <c r="AG12" s="7"/>
      <c r="AH12" s="8">
        <v>0.00024</v>
      </c>
      <c r="AI12" s="8">
        <v>0.0002088</v>
      </c>
      <c r="AJ12" s="7"/>
      <c r="AK12" s="7"/>
      <c r="AL12" s="7"/>
      <c r="AM12" s="7"/>
      <c r="AN12" s="7"/>
      <c r="AO12" s="7"/>
      <c r="AP12" s="8">
        <v>0.0074</v>
      </c>
      <c r="AQ12" s="8">
        <v>0.000666</v>
      </c>
      <c r="AR12" s="8">
        <v>0.00027</v>
      </c>
      <c r="AS12" s="8">
        <f>AR12*0.86</f>
        <v>0.0002322</v>
      </c>
      <c r="AT12" s="7"/>
      <c r="AU12" s="7"/>
      <c r="AV12" s="8">
        <v>0.011</v>
      </c>
      <c r="AW12" s="8">
        <f>AV12*0.21</f>
        <v>0.00231</v>
      </c>
      <c r="AX12" s="8">
        <v>0.00024</v>
      </c>
      <c r="AY12" s="8">
        <f>AX12*0.85</f>
        <v>0.000204</v>
      </c>
      <c r="AZ12" s="7"/>
      <c r="BA12" s="7"/>
      <c r="BB12" s="7"/>
      <c r="BC12" s="7"/>
      <c r="BD12" s="8">
        <v>0.00019</v>
      </c>
      <c r="BE12" s="8">
        <v>4.75E-05</v>
      </c>
      <c r="BF12" s="8"/>
      <c r="BG12" s="8"/>
      <c r="BH12" s="7"/>
      <c r="BI12" s="7"/>
      <c r="BJ12" s="7"/>
      <c r="BK12" s="7"/>
      <c r="BL12" s="8">
        <v>0.12</v>
      </c>
      <c r="BM12" s="11">
        <v>0.024</v>
      </c>
      <c r="BN12" s="7"/>
      <c r="BO12" s="7"/>
      <c r="BP12" s="8">
        <v>0.0058</v>
      </c>
      <c r="BQ12" s="8">
        <v>0.001073</v>
      </c>
      <c r="BR12" s="8">
        <v>0.077</v>
      </c>
      <c r="BS12" s="8">
        <v>0.01925</v>
      </c>
      <c r="BT12" s="8"/>
      <c r="BU12" s="8"/>
      <c r="BV12" s="8">
        <v>0.0027</v>
      </c>
      <c r="BW12" s="8">
        <v>0.000567</v>
      </c>
      <c r="BX12" s="7" t="s">
        <v>146</v>
      </c>
      <c r="BY12" t="s">
        <v>145</v>
      </c>
      <c r="BZ12" s="7" t="s">
        <v>152</v>
      </c>
      <c r="CA12" t="s">
        <v>148</v>
      </c>
    </row>
    <row r="13" spans="1:79" ht="15">
      <c r="A13" s="3" t="s">
        <v>10</v>
      </c>
      <c r="B13" s="3">
        <v>1200</v>
      </c>
      <c r="C13" s="13" t="s">
        <v>105</v>
      </c>
      <c r="D13" t="s">
        <v>104</v>
      </c>
      <c r="E13" s="11">
        <v>2E-05</v>
      </c>
      <c r="F13" s="14" t="s">
        <v>59</v>
      </c>
      <c r="G13" s="7" t="s">
        <v>63</v>
      </c>
      <c r="K13" s="5">
        <v>0.0001</v>
      </c>
      <c r="L13" s="18" t="s">
        <v>175</v>
      </c>
      <c r="M13" s="7" t="s">
        <v>65</v>
      </c>
      <c r="Q13" s="11">
        <v>0.0031</v>
      </c>
      <c r="R13" s="14" t="s">
        <v>72</v>
      </c>
      <c r="S13" s="7" t="s">
        <v>65</v>
      </c>
      <c r="T13" s="11">
        <v>25</v>
      </c>
      <c r="U13" s="7" t="s">
        <v>109</v>
      </c>
      <c r="V13" s="5" t="s">
        <v>82</v>
      </c>
      <c r="W13" s="8">
        <v>12</v>
      </c>
      <c r="X13" s="7" t="s">
        <v>120</v>
      </c>
      <c r="Y13" s="7" t="s">
        <v>82</v>
      </c>
      <c r="AH13" s="11">
        <v>0.0031</v>
      </c>
      <c r="AI13" s="8">
        <v>0.0026969999999999997</v>
      </c>
      <c r="AJ13" s="11">
        <v>0.039</v>
      </c>
      <c r="AK13" s="8">
        <v>0.00897</v>
      </c>
      <c r="AL13" s="11">
        <v>0.02</v>
      </c>
      <c r="AM13" s="8">
        <v>0.005200000000000001</v>
      </c>
      <c r="AN13" s="11"/>
      <c r="AO13" s="11"/>
      <c r="AP13" s="11">
        <v>0.006</v>
      </c>
      <c r="AQ13" s="8">
        <v>0.00054</v>
      </c>
      <c r="AR13" s="11">
        <v>0.013</v>
      </c>
      <c r="AS13" s="8">
        <f>AR13*0.86</f>
        <v>0.011179999999999999</v>
      </c>
      <c r="AT13" s="11"/>
      <c r="AU13" s="11"/>
      <c r="AV13" s="11">
        <v>0.008</v>
      </c>
      <c r="AW13" s="8">
        <f>AV13*0.21</f>
        <v>0.00168</v>
      </c>
      <c r="BL13" s="11">
        <v>0.37</v>
      </c>
      <c r="BM13" s="11">
        <v>0.074</v>
      </c>
      <c r="BN13" s="11"/>
      <c r="BO13" s="11"/>
      <c r="BP13" s="11">
        <v>0.006</v>
      </c>
      <c r="BQ13" s="8">
        <v>0.00111</v>
      </c>
      <c r="BR13" s="11"/>
      <c r="BS13" s="11"/>
      <c r="BT13" s="11"/>
      <c r="BU13" s="11"/>
      <c r="BV13" s="11">
        <v>0.004</v>
      </c>
      <c r="BW13" s="8">
        <v>0.00084</v>
      </c>
      <c r="BX13" s="7" t="s">
        <v>146</v>
      </c>
      <c r="BY13" t="s">
        <v>145</v>
      </c>
      <c r="BZ13" s="7" t="s">
        <v>152</v>
      </c>
      <c r="CA13" t="s">
        <v>148</v>
      </c>
    </row>
    <row r="14" spans="1:79" ht="15">
      <c r="A14" s="3" t="s">
        <v>30</v>
      </c>
      <c r="B14" s="3">
        <v>1500</v>
      </c>
      <c r="C14" s="13" t="s">
        <v>105</v>
      </c>
      <c r="D14" t="s">
        <v>104</v>
      </c>
      <c r="E14" s="8">
        <v>4.1E-07</v>
      </c>
      <c r="F14" s="18" t="s">
        <v>59</v>
      </c>
      <c r="G14" s="7" t="s">
        <v>63</v>
      </c>
      <c r="H14" s="8">
        <v>2.6E-07</v>
      </c>
      <c r="I14" s="18" t="s">
        <v>68</v>
      </c>
      <c r="J14" s="7" t="s">
        <v>65</v>
      </c>
      <c r="K14" s="7">
        <v>0.0002</v>
      </c>
      <c r="L14" s="18" t="s">
        <v>175</v>
      </c>
      <c r="M14" s="7" t="s">
        <v>65</v>
      </c>
      <c r="N14" s="8">
        <v>0.0003</v>
      </c>
      <c r="O14" s="18" t="s">
        <v>70</v>
      </c>
      <c r="P14" s="7" t="s">
        <v>65</v>
      </c>
      <c r="Q14" s="8">
        <v>0.001</v>
      </c>
      <c r="R14" s="18" t="s">
        <v>72</v>
      </c>
      <c r="S14" s="7" t="s">
        <v>65</v>
      </c>
      <c r="T14" s="7"/>
      <c r="U14" s="7"/>
      <c r="V14" s="7"/>
      <c r="Z14" s="7"/>
      <c r="AA14" s="7"/>
      <c r="AB14" s="7"/>
      <c r="AF14" s="7"/>
      <c r="AG14" s="7"/>
      <c r="AH14" s="8">
        <v>0.014</v>
      </c>
      <c r="AI14" s="8">
        <v>0.01218</v>
      </c>
      <c r="AJ14" s="7"/>
      <c r="AK14" s="7"/>
      <c r="AL14" s="7"/>
      <c r="AM14" s="7"/>
      <c r="AN14" s="7"/>
      <c r="AO14" s="7"/>
      <c r="AP14" s="8">
        <v>0.017</v>
      </c>
      <c r="AQ14" s="8">
        <v>0.0015300000000000001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>
        <v>0.008</v>
      </c>
      <c r="BC14" s="8">
        <v>0.0016</v>
      </c>
      <c r="BD14" s="8"/>
      <c r="BE14" s="8"/>
      <c r="BF14" s="8"/>
      <c r="BG14" s="8"/>
      <c r="BH14" s="7"/>
      <c r="BI14" s="7"/>
      <c r="BJ14" s="7"/>
      <c r="BK14" s="7"/>
      <c r="BL14" s="8">
        <v>0.02</v>
      </c>
      <c r="BM14" s="11">
        <v>0.004</v>
      </c>
      <c r="BN14" s="7"/>
      <c r="BO14" s="7"/>
      <c r="BP14" s="8">
        <v>0.017</v>
      </c>
      <c r="BQ14" s="8">
        <v>0.0031450000000000002</v>
      </c>
      <c r="BR14" s="8"/>
      <c r="BS14" s="8"/>
      <c r="BT14" s="8"/>
      <c r="BU14" s="8"/>
      <c r="BV14" s="8">
        <v>0.004</v>
      </c>
      <c r="BW14" s="8">
        <v>0.00084</v>
      </c>
      <c r="BX14" s="7" t="s">
        <v>146</v>
      </c>
      <c r="BY14" t="s">
        <v>145</v>
      </c>
      <c r="BZ14" s="7" t="s">
        <v>152</v>
      </c>
      <c r="CA14" t="s">
        <v>148</v>
      </c>
    </row>
    <row r="15" spans="1:79" ht="15">
      <c r="A15" s="4" t="s">
        <v>80</v>
      </c>
      <c r="B15" s="3">
        <v>200</v>
      </c>
      <c r="C15" s="13" t="s">
        <v>105</v>
      </c>
      <c r="D15" t="s">
        <v>104</v>
      </c>
      <c r="E15" s="8">
        <v>0.0018</v>
      </c>
      <c r="F15" s="18" t="s">
        <v>59</v>
      </c>
      <c r="G15" s="7" t="s">
        <v>63</v>
      </c>
      <c r="H15" s="8">
        <v>0.00039</v>
      </c>
      <c r="I15" s="18" t="s">
        <v>68</v>
      </c>
      <c r="J15" s="7" t="s">
        <v>65</v>
      </c>
      <c r="K15" s="8">
        <v>0.044</v>
      </c>
      <c r="L15" s="18" t="s">
        <v>67</v>
      </c>
      <c r="M15" s="7" t="s">
        <v>65</v>
      </c>
      <c r="N15" s="7">
        <v>0.75</v>
      </c>
      <c r="O15" s="18" t="s">
        <v>70</v>
      </c>
      <c r="P15" s="7" t="s">
        <v>65</v>
      </c>
      <c r="Q15" s="7">
        <v>1.1</v>
      </c>
      <c r="R15" s="18" t="s">
        <v>72</v>
      </c>
      <c r="S15" s="7" t="s">
        <v>65</v>
      </c>
      <c r="T15" s="8">
        <v>0.96</v>
      </c>
      <c r="U15" s="7" t="s">
        <v>109</v>
      </c>
      <c r="V15" s="7" t="s">
        <v>82</v>
      </c>
      <c r="W15" s="7">
        <v>2.4</v>
      </c>
      <c r="X15" s="7" t="s">
        <v>120</v>
      </c>
      <c r="Y15" s="7" t="s">
        <v>82</v>
      </c>
      <c r="Z15" s="7"/>
      <c r="AA15" s="7"/>
      <c r="AB15" s="7"/>
      <c r="AF15" s="7"/>
      <c r="AG15" s="7"/>
      <c r="AH15" s="8">
        <v>0.0062</v>
      </c>
      <c r="AI15" s="8">
        <v>0.0053939999999999995</v>
      </c>
      <c r="AJ15" s="8">
        <v>0.027</v>
      </c>
      <c r="AK15" s="8">
        <v>0.00621</v>
      </c>
      <c r="AL15" s="8">
        <v>0.017</v>
      </c>
      <c r="AM15" s="8">
        <v>0.00442</v>
      </c>
      <c r="AN15" s="8">
        <v>0.036</v>
      </c>
      <c r="AO15" s="8">
        <v>0.009</v>
      </c>
      <c r="AP15" s="8">
        <v>0.02</v>
      </c>
      <c r="AQ15" s="8">
        <v>0.0018</v>
      </c>
      <c r="AR15" s="8">
        <v>0.0022</v>
      </c>
      <c r="AS15" s="8">
        <f>AR15*0.86</f>
        <v>0.001892</v>
      </c>
      <c r="AT15" s="8">
        <v>0.064</v>
      </c>
      <c r="AU15" s="8">
        <v>0.01344</v>
      </c>
      <c r="AV15" s="8">
        <v>0.015</v>
      </c>
      <c r="AW15" s="8">
        <f>AV15*0.21</f>
        <v>0.0031499999999999996</v>
      </c>
      <c r="AX15" s="8">
        <v>0.015</v>
      </c>
      <c r="AY15" s="8">
        <f>AX15*0.85</f>
        <v>0.01275</v>
      </c>
      <c r="AZ15" s="8">
        <v>0.0078</v>
      </c>
      <c r="BA15" s="8">
        <v>0.001482</v>
      </c>
      <c r="BB15" s="8">
        <v>0.015</v>
      </c>
      <c r="BC15" s="8">
        <v>0.003</v>
      </c>
      <c r="BD15" s="8">
        <v>0.053</v>
      </c>
      <c r="BE15" s="8">
        <v>0.01325</v>
      </c>
      <c r="BF15" s="7"/>
      <c r="BG15" s="7"/>
      <c r="BH15" s="8">
        <v>0.015</v>
      </c>
      <c r="BI15" s="8">
        <v>0.0129</v>
      </c>
      <c r="BJ15" s="7"/>
      <c r="BK15" s="7"/>
      <c r="BL15" s="8">
        <v>0.046</v>
      </c>
      <c r="BM15" s="11">
        <v>0.0092</v>
      </c>
      <c r="BN15" s="7"/>
      <c r="BO15" s="7"/>
      <c r="BP15" s="8">
        <v>0.0084</v>
      </c>
      <c r="BQ15" s="8">
        <v>0.0015539999999999998</v>
      </c>
      <c r="BR15" s="8">
        <v>0.028</v>
      </c>
      <c r="BS15" s="8">
        <v>0.007</v>
      </c>
      <c r="BT15" s="8">
        <v>0.19</v>
      </c>
      <c r="BU15" s="8">
        <v>0.0475</v>
      </c>
      <c r="BV15" s="8">
        <v>0.005</v>
      </c>
      <c r="BW15" s="8">
        <v>0.00105</v>
      </c>
      <c r="BX15" s="7" t="s">
        <v>146</v>
      </c>
      <c r="BY15" t="s">
        <v>145</v>
      </c>
      <c r="BZ15" s="7" t="s">
        <v>152</v>
      </c>
      <c r="CA15" t="s">
        <v>148</v>
      </c>
    </row>
    <row r="16" spans="1:79" s="6" customFormat="1" ht="15">
      <c r="A16" s="3" t="s">
        <v>5</v>
      </c>
      <c r="B16" s="3">
        <v>0.4</v>
      </c>
      <c r="C16" s="13" t="s">
        <v>105</v>
      </c>
      <c r="D16" t="s">
        <v>104</v>
      </c>
      <c r="E16" s="11">
        <v>0.00016</v>
      </c>
      <c r="F16" s="14" t="s">
        <v>59</v>
      </c>
      <c r="G16" s="7" t="s">
        <v>63</v>
      </c>
      <c r="H16" s="11">
        <v>0.00014</v>
      </c>
      <c r="I16" s="14" t="s">
        <v>68</v>
      </c>
      <c r="J16" s="7" t="s">
        <v>65</v>
      </c>
      <c r="K16" s="5"/>
      <c r="L16" s="5"/>
      <c r="M16" s="5"/>
      <c r="N16" s="11">
        <v>0.019</v>
      </c>
      <c r="O16" s="14" t="s">
        <v>70</v>
      </c>
      <c r="P16" s="7" t="s">
        <v>65</v>
      </c>
      <c r="Q16" s="5">
        <v>0.87</v>
      </c>
      <c r="R16" s="14" t="s">
        <v>72</v>
      </c>
      <c r="S16" s="7" t="s">
        <v>65</v>
      </c>
      <c r="T16" s="15">
        <v>1.2</v>
      </c>
      <c r="U16" s="7" t="s">
        <v>109</v>
      </c>
      <c r="V16" s="5" t="s">
        <v>82</v>
      </c>
      <c r="W16" s="8">
        <v>47</v>
      </c>
      <c r="X16" s="7" t="s">
        <v>120</v>
      </c>
      <c r="Y16" s="7" t="s">
        <v>82</v>
      </c>
      <c r="Z16" s="11">
        <v>0.12</v>
      </c>
      <c r="AA16" s="5" t="s">
        <v>116</v>
      </c>
      <c r="AB16" s="5" t="s">
        <v>121</v>
      </c>
      <c r="AC16" s="8">
        <v>0.049</v>
      </c>
      <c r="AD16" s="7" t="s">
        <v>119</v>
      </c>
      <c r="AE16" s="5" t="s">
        <v>121</v>
      </c>
      <c r="AF16" s="5"/>
      <c r="AG16" s="5"/>
      <c r="AH16" s="11">
        <v>0.001</v>
      </c>
      <c r="AI16" s="8">
        <v>0.00087</v>
      </c>
      <c r="AJ16" s="5"/>
      <c r="AK16" s="5"/>
      <c r="AL16" s="5">
        <v>2</v>
      </c>
      <c r="AM16" s="8">
        <v>0.52</v>
      </c>
      <c r="AN16" s="5"/>
      <c r="AO16" s="5"/>
      <c r="AP16" s="11">
        <v>0.005</v>
      </c>
      <c r="AQ16" s="8">
        <v>0.00045</v>
      </c>
      <c r="AR16" s="5"/>
      <c r="AS16" s="5"/>
      <c r="AT16" s="5"/>
      <c r="AU16" s="5"/>
      <c r="AV16" s="11">
        <v>0.91</v>
      </c>
      <c r="AW16" s="8">
        <f>AV16*0.21</f>
        <v>0.1911</v>
      </c>
      <c r="AX16" s="5"/>
      <c r="AY16" s="5"/>
      <c r="AZ16" s="5"/>
      <c r="BA16" s="5"/>
      <c r="BB16" s="11">
        <v>0.005</v>
      </c>
      <c r="BC16" s="8">
        <v>0.001</v>
      </c>
      <c r="BD16" s="11"/>
      <c r="BE16" s="11"/>
      <c r="BF16" s="11"/>
      <c r="BG16" s="11"/>
      <c r="BH16" s="11"/>
      <c r="BI16" s="11"/>
      <c r="BJ16" s="11"/>
      <c r="BK16" s="11"/>
      <c r="BL16" s="5"/>
      <c r="BM16" s="5"/>
      <c r="BN16" s="5"/>
      <c r="BO16" s="5"/>
      <c r="BP16" s="11">
        <v>0.005</v>
      </c>
      <c r="BQ16" s="8">
        <v>0.000925</v>
      </c>
      <c r="BR16" s="11"/>
      <c r="BS16" s="11"/>
      <c r="BT16" s="11"/>
      <c r="BU16" s="11"/>
      <c r="BV16" s="11">
        <v>0.005</v>
      </c>
      <c r="BW16" s="8">
        <v>0.00105</v>
      </c>
      <c r="BX16" s="7" t="s">
        <v>146</v>
      </c>
      <c r="BY16" t="s">
        <v>145</v>
      </c>
      <c r="BZ16" s="7" t="s">
        <v>152</v>
      </c>
      <c r="CA16" t="s">
        <v>148</v>
      </c>
    </row>
    <row r="17" spans="1:79" ht="15">
      <c r="A17" s="3" t="s">
        <v>43</v>
      </c>
      <c r="B17" s="3">
        <v>270</v>
      </c>
      <c r="C17" s="13" t="s">
        <v>105</v>
      </c>
      <c r="D17" t="s">
        <v>104</v>
      </c>
      <c r="E17" s="8">
        <v>9.4E-06</v>
      </c>
      <c r="F17" s="18" t="s">
        <v>59</v>
      </c>
      <c r="G17" s="7" t="s">
        <v>63</v>
      </c>
      <c r="H17" s="8">
        <v>0.0033</v>
      </c>
      <c r="I17" s="18" t="s">
        <v>68</v>
      </c>
      <c r="J17" s="7" t="s">
        <v>65</v>
      </c>
      <c r="K17" s="8">
        <v>0.003</v>
      </c>
      <c r="L17" s="18" t="s">
        <v>67</v>
      </c>
      <c r="M17" s="7" t="s">
        <v>65</v>
      </c>
      <c r="N17" s="7">
        <v>8</v>
      </c>
      <c r="O17" s="18" t="s">
        <v>175</v>
      </c>
      <c r="P17" s="7" t="s">
        <v>65</v>
      </c>
      <c r="Q17" s="8">
        <v>0.004</v>
      </c>
      <c r="R17" s="18" t="s">
        <v>72</v>
      </c>
      <c r="S17" s="7" t="s">
        <v>65</v>
      </c>
      <c r="T17" s="8">
        <v>55</v>
      </c>
      <c r="U17" s="7" t="s">
        <v>109</v>
      </c>
      <c r="V17" s="7" t="s">
        <v>82</v>
      </c>
      <c r="Z17" s="7"/>
      <c r="AA17" s="7"/>
      <c r="AB17" s="7"/>
      <c r="AF17" s="7"/>
      <c r="AG17" s="7"/>
      <c r="AH17" s="8">
        <v>0.003</v>
      </c>
      <c r="AI17" s="8">
        <v>0.00261</v>
      </c>
      <c r="AJ17" s="8">
        <v>0.16</v>
      </c>
      <c r="AK17" s="8">
        <v>0.0368</v>
      </c>
      <c r="AL17" s="7"/>
      <c r="AM17" s="7"/>
      <c r="AN17" s="7"/>
      <c r="AO17" s="7"/>
      <c r="AP17" s="8">
        <v>0.09</v>
      </c>
      <c r="AQ17" s="8">
        <v>0.0081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">
        <v>0.02</v>
      </c>
      <c r="BC17" s="8">
        <v>0.004</v>
      </c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">
        <v>0.01</v>
      </c>
      <c r="BQ17" s="8">
        <v>0.00185</v>
      </c>
      <c r="BR17" s="7"/>
      <c r="BS17" s="7"/>
      <c r="BT17" s="7"/>
      <c r="BU17" s="7"/>
      <c r="BV17" s="8">
        <v>0.005</v>
      </c>
      <c r="BW17" s="8">
        <v>0.00105</v>
      </c>
      <c r="BX17" s="7" t="s">
        <v>146</v>
      </c>
      <c r="BY17" t="s">
        <v>145</v>
      </c>
      <c r="BZ17" s="7" t="s">
        <v>152</v>
      </c>
      <c r="CA17" t="s">
        <v>148</v>
      </c>
    </row>
    <row r="18" spans="1:79" ht="15">
      <c r="A18" s="3" t="s">
        <v>31</v>
      </c>
      <c r="B18" s="3">
        <v>35</v>
      </c>
      <c r="C18" s="13" t="s">
        <v>105</v>
      </c>
      <c r="D18" t="s">
        <v>104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Z18" s="7"/>
      <c r="AA18" s="7"/>
      <c r="AB18" s="7"/>
      <c r="AF18" s="7"/>
      <c r="AG18" s="7"/>
      <c r="AH18" s="8">
        <v>0.0029</v>
      </c>
      <c r="AI18" s="8">
        <v>0.0025229999999999996</v>
      </c>
      <c r="AJ18" s="7"/>
      <c r="AK18" s="7"/>
      <c r="AL18" s="8">
        <v>0.031</v>
      </c>
      <c r="AM18" s="8">
        <v>0.00806</v>
      </c>
      <c r="AN18" s="7"/>
      <c r="AO18" s="7"/>
      <c r="AP18" s="8">
        <v>0.027</v>
      </c>
      <c r="AQ18" s="8">
        <v>0.00243</v>
      </c>
      <c r="AR18" s="8">
        <v>0.017</v>
      </c>
      <c r="AS18" s="8">
        <f>AR18*0.86</f>
        <v>0.014620000000000001</v>
      </c>
      <c r="AT18" s="7"/>
      <c r="AU18" s="7"/>
      <c r="AV18" s="8">
        <v>0.025</v>
      </c>
      <c r="AW18" s="8">
        <f>AV18*0.21</f>
        <v>0.00525</v>
      </c>
      <c r="AX18" s="8">
        <v>0.0048</v>
      </c>
      <c r="AY18" s="8">
        <f>AX18*0.85</f>
        <v>0.004079999999999999</v>
      </c>
      <c r="AZ18" s="8">
        <v>0.019</v>
      </c>
      <c r="BA18" s="8">
        <v>0.00361</v>
      </c>
      <c r="BB18" s="8">
        <v>0.018</v>
      </c>
      <c r="BC18" s="8">
        <v>0.0036</v>
      </c>
      <c r="BD18" s="8"/>
      <c r="BE18" s="8"/>
      <c r="BF18" s="8"/>
      <c r="BG18" s="8"/>
      <c r="BH18" s="7"/>
      <c r="BI18" s="7"/>
      <c r="BJ18" s="7"/>
      <c r="BK18" s="7"/>
      <c r="BL18" s="8">
        <v>0.061</v>
      </c>
      <c r="BM18" s="11">
        <v>0.0122</v>
      </c>
      <c r="BN18" s="7"/>
      <c r="BO18" s="7"/>
      <c r="BP18" s="8">
        <v>0.022</v>
      </c>
      <c r="BQ18" s="8">
        <v>0.00407</v>
      </c>
      <c r="BR18" s="8"/>
      <c r="BS18" s="8"/>
      <c r="BT18" s="8"/>
      <c r="BU18" s="8"/>
      <c r="BV18" s="8">
        <v>0.0057</v>
      </c>
      <c r="BW18" s="8">
        <v>0.001197</v>
      </c>
      <c r="BX18" s="7" t="s">
        <v>146</v>
      </c>
      <c r="BY18" t="s">
        <v>145</v>
      </c>
      <c r="BZ18" s="7" t="s">
        <v>152</v>
      </c>
      <c r="CA18" t="s">
        <v>148</v>
      </c>
    </row>
    <row r="19" spans="1:79" ht="15">
      <c r="A19" s="3" t="s">
        <v>36</v>
      </c>
      <c r="B19" s="3">
        <v>450</v>
      </c>
      <c r="C19" s="13" t="s">
        <v>105</v>
      </c>
      <c r="D19" t="s">
        <v>104</v>
      </c>
      <c r="E19" s="7"/>
      <c r="F19" s="7"/>
      <c r="G19" s="7"/>
      <c r="H19" s="7"/>
      <c r="I19" s="7"/>
      <c r="J19" s="7"/>
      <c r="K19" s="7"/>
      <c r="L19" s="7"/>
      <c r="M19" s="7"/>
      <c r="N19" s="7">
        <v>0.002</v>
      </c>
      <c r="O19" s="18" t="s">
        <v>175</v>
      </c>
      <c r="P19" s="7" t="s">
        <v>65</v>
      </c>
      <c r="Q19" s="7">
        <v>0.02</v>
      </c>
      <c r="R19" s="18" t="s">
        <v>175</v>
      </c>
      <c r="S19" s="7" t="s">
        <v>65</v>
      </c>
      <c r="T19" s="7"/>
      <c r="U19" s="7"/>
      <c r="V19" s="7"/>
      <c r="Z19" s="7"/>
      <c r="AA19" s="7"/>
      <c r="AB19" s="7"/>
      <c r="AF19" s="7"/>
      <c r="AG19" s="7"/>
      <c r="AH19" s="8">
        <v>0.014</v>
      </c>
      <c r="AI19" s="8">
        <v>0.01218</v>
      </c>
      <c r="AJ19" s="8">
        <v>0.23</v>
      </c>
      <c r="AK19" s="8">
        <v>0.0529</v>
      </c>
      <c r="AL19" s="7"/>
      <c r="AM19" s="7"/>
      <c r="AN19" s="7"/>
      <c r="AO19" s="7"/>
      <c r="AP19" s="7"/>
      <c r="AQ19" s="7"/>
      <c r="AR19" s="8">
        <v>0.17</v>
      </c>
      <c r="AS19" s="8">
        <f>AR19*0.86</f>
        <v>0.1462</v>
      </c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8">
        <v>0.19</v>
      </c>
      <c r="BO19" s="8">
        <v>0.0475</v>
      </c>
      <c r="BP19" s="8">
        <v>0.042</v>
      </c>
      <c r="BQ19" s="8">
        <v>0.00777</v>
      </c>
      <c r="BR19" s="7"/>
      <c r="BS19" s="7"/>
      <c r="BT19" s="7"/>
      <c r="BU19" s="7"/>
      <c r="BV19" s="8">
        <v>0.01</v>
      </c>
      <c r="BW19" s="8">
        <v>0.0021</v>
      </c>
      <c r="BX19" s="7" t="s">
        <v>146</v>
      </c>
      <c r="BY19" t="s">
        <v>145</v>
      </c>
      <c r="BZ19" s="7" t="s">
        <v>152</v>
      </c>
      <c r="CA19" t="s">
        <v>148</v>
      </c>
    </row>
    <row r="20" spans="1:79" s="7" customFormat="1" ht="15">
      <c r="A20" s="3" t="s">
        <v>40</v>
      </c>
      <c r="B20" s="3">
        <v>2500</v>
      </c>
      <c r="C20" s="13" t="s">
        <v>105</v>
      </c>
      <c r="D20" t="s">
        <v>104</v>
      </c>
      <c r="E20" s="8">
        <v>0.00038</v>
      </c>
      <c r="F20" s="18" t="s">
        <v>59</v>
      </c>
      <c r="G20" s="7" t="s">
        <v>63</v>
      </c>
      <c r="H20" s="8">
        <v>0.0017</v>
      </c>
      <c r="I20" s="18" t="s">
        <v>68</v>
      </c>
      <c r="J20" s="7" t="s">
        <v>65</v>
      </c>
      <c r="T20" s="7">
        <v>4</v>
      </c>
      <c r="U20" s="7" t="s">
        <v>109</v>
      </c>
      <c r="V20" s="7" t="s">
        <v>82</v>
      </c>
      <c r="W20" s="8">
        <v>210</v>
      </c>
      <c r="X20" s="7" t="s">
        <v>120</v>
      </c>
      <c r="Y20" s="7" t="s">
        <v>82</v>
      </c>
      <c r="AH20" s="8">
        <v>0.017</v>
      </c>
      <c r="AI20" s="8">
        <v>0.014790000000000001</v>
      </c>
      <c r="AJ20" s="8">
        <v>0.036</v>
      </c>
      <c r="AK20" s="8">
        <v>0.00828</v>
      </c>
      <c r="AL20" s="8">
        <v>0.13</v>
      </c>
      <c r="AM20" s="8">
        <v>0.033800000000000004</v>
      </c>
      <c r="AN20" s="8">
        <v>0.069</v>
      </c>
      <c r="AO20" s="8">
        <v>0.01725</v>
      </c>
      <c r="AP20" s="8">
        <v>0.091</v>
      </c>
      <c r="AQ20" s="8">
        <v>0.00819</v>
      </c>
      <c r="AR20" s="8">
        <v>0.014</v>
      </c>
      <c r="AS20" s="8">
        <f>AR20*0.86</f>
        <v>0.01204</v>
      </c>
      <c r="AT20" s="8">
        <v>0.028</v>
      </c>
      <c r="AU20" s="8">
        <v>0.00588</v>
      </c>
      <c r="AV20" s="8">
        <v>0.17</v>
      </c>
      <c r="AW20" s="8">
        <f>AV20*0.21</f>
        <v>0.0357</v>
      </c>
      <c r="AX20" s="8">
        <v>0.0024</v>
      </c>
      <c r="AY20" s="8">
        <f>AX20*0.85</f>
        <v>0.0020399999999999997</v>
      </c>
      <c r="AZ20" s="8">
        <v>0.018</v>
      </c>
      <c r="BA20" s="8">
        <v>0.00342</v>
      </c>
      <c r="BB20" s="8">
        <v>0.017</v>
      </c>
      <c r="BC20" s="8">
        <v>0.0034000000000000002</v>
      </c>
      <c r="BD20" s="8">
        <v>0.061</v>
      </c>
      <c r="BE20" s="8">
        <v>0.01525</v>
      </c>
      <c r="BF20" s="8"/>
      <c r="BG20" s="8"/>
      <c r="BH20" s="8">
        <v>0.42</v>
      </c>
      <c r="BI20" s="8">
        <v>0.36119999999999997</v>
      </c>
      <c r="BJ20" s="8">
        <v>0.033</v>
      </c>
      <c r="BK20" s="8">
        <v>0.00825</v>
      </c>
      <c r="BL20" s="8">
        <v>0.071</v>
      </c>
      <c r="BM20" s="11">
        <v>0.014199999999999999</v>
      </c>
      <c r="BP20" s="8">
        <v>0.07</v>
      </c>
      <c r="BQ20" s="8">
        <v>0.012950000000000001</v>
      </c>
      <c r="BR20" s="8">
        <v>0.071</v>
      </c>
      <c r="BS20" s="8">
        <v>0.01775</v>
      </c>
      <c r="BT20" s="8">
        <v>0.16</v>
      </c>
      <c r="BU20" s="8">
        <v>0.04</v>
      </c>
      <c r="BV20" s="8">
        <v>0.011</v>
      </c>
      <c r="BW20" s="8">
        <v>0.00231</v>
      </c>
      <c r="BX20" s="7" t="s">
        <v>146</v>
      </c>
      <c r="BY20" t="s">
        <v>145</v>
      </c>
      <c r="BZ20" s="7" t="s">
        <v>152</v>
      </c>
      <c r="CA20" t="s">
        <v>148</v>
      </c>
    </row>
    <row r="21" spans="1:79" ht="13.5" customHeight="1">
      <c r="A21" s="3" t="s">
        <v>29</v>
      </c>
      <c r="B21" s="3">
        <v>3.4</v>
      </c>
      <c r="C21" s="13" t="s">
        <v>105</v>
      </c>
      <c r="D21" t="s">
        <v>104</v>
      </c>
      <c r="E21" s="8">
        <v>0.013</v>
      </c>
      <c r="F21" s="18" t="s">
        <v>59</v>
      </c>
      <c r="G21" s="7" t="s">
        <v>63</v>
      </c>
      <c r="H21" s="8">
        <v>0.015</v>
      </c>
      <c r="I21" s="18" t="s">
        <v>68</v>
      </c>
      <c r="J21" s="7" t="s">
        <v>65</v>
      </c>
      <c r="K21" s="7"/>
      <c r="L21" s="7"/>
      <c r="M21" s="7"/>
      <c r="N21" s="7">
        <v>7</v>
      </c>
      <c r="O21" s="18" t="s">
        <v>70</v>
      </c>
      <c r="P21" s="7" t="s">
        <v>65</v>
      </c>
      <c r="Q21" s="7">
        <v>4</v>
      </c>
      <c r="R21" s="18" t="s">
        <v>72</v>
      </c>
      <c r="S21" s="7" t="s">
        <v>65</v>
      </c>
      <c r="T21" s="8">
        <v>76</v>
      </c>
      <c r="U21" s="7" t="s">
        <v>109</v>
      </c>
      <c r="V21" s="7" t="s">
        <v>82</v>
      </c>
      <c r="W21" s="8">
        <v>140</v>
      </c>
      <c r="X21" s="7" t="s">
        <v>120</v>
      </c>
      <c r="Y21" s="7" t="s">
        <v>82</v>
      </c>
      <c r="Z21" s="7">
        <v>10</v>
      </c>
      <c r="AA21" s="5" t="s">
        <v>116</v>
      </c>
      <c r="AB21" s="5" t="s">
        <v>121</v>
      </c>
      <c r="AC21" s="8">
        <v>0.046</v>
      </c>
      <c r="AD21" s="7" t="s">
        <v>119</v>
      </c>
      <c r="AE21" s="5" t="s">
        <v>121</v>
      </c>
      <c r="AF21" s="7"/>
      <c r="AG21" s="7"/>
      <c r="AH21" s="8">
        <v>0.01</v>
      </c>
      <c r="AI21" s="8">
        <v>0.0087</v>
      </c>
      <c r="AJ21" s="7"/>
      <c r="AK21" s="7"/>
      <c r="AL21" s="7"/>
      <c r="AM21" s="7"/>
      <c r="AN21" s="7"/>
      <c r="AO21" s="7"/>
      <c r="AP21" s="8">
        <v>0.03</v>
      </c>
      <c r="AQ21" s="8">
        <v>0.0026999999999999997</v>
      </c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>
        <v>0.03</v>
      </c>
      <c r="BC21" s="8">
        <v>0.006</v>
      </c>
      <c r="BD21" s="8"/>
      <c r="BE21" s="8"/>
      <c r="BF21" s="8"/>
      <c r="BG21" s="8"/>
      <c r="BH21" s="7"/>
      <c r="BI21" s="7"/>
      <c r="BJ21" s="7"/>
      <c r="BK21" s="7"/>
      <c r="BL21" s="8">
        <v>0.1</v>
      </c>
      <c r="BM21" s="11">
        <v>0.020000000000000004</v>
      </c>
      <c r="BN21" s="7"/>
      <c r="BO21" s="7"/>
      <c r="BP21" s="8">
        <v>0.03</v>
      </c>
      <c r="BQ21" s="8">
        <v>0.005549999999999999</v>
      </c>
      <c r="BR21" s="8"/>
      <c r="BS21" s="8"/>
      <c r="BT21" s="8"/>
      <c r="BU21" s="8"/>
      <c r="BV21" s="8">
        <v>0.03</v>
      </c>
      <c r="BW21" s="8">
        <v>0.006299999999999999</v>
      </c>
      <c r="BX21" s="7" t="s">
        <v>146</v>
      </c>
      <c r="BY21" t="s">
        <v>145</v>
      </c>
      <c r="BZ21" s="7" t="s">
        <v>152</v>
      </c>
      <c r="CA21" t="s">
        <v>148</v>
      </c>
    </row>
    <row r="22" spans="1:79" ht="15">
      <c r="A22" s="3" t="s">
        <v>60</v>
      </c>
      <c r="B22" s="3">
        <v>1200</v>
      </c>
      <c r="C22" s="13" t="s">
        <v>105</v>
      </c>
      <c r="D22" t="s">
        <v>104</v>
      </c>
      <c r="E22" s="8">
        <v>4.1E-05</v>
      </c>
      <c r="F22" s="18" t="s">
        <v>59</v>
      </c>
      <c r="G22" s="7" t="s">
        <v>63</v>
      </c>
      <c r="H22" s="8">
        <v>0.0006</v>
      </c>
      <c r="I22" s="18" t="s">
        <v>68</v>
      </c>
      <c r="J22" s="7" t="s">
        <v>65</v>
      </c>
      <c r="K22" s="8">
        <v>0.0053</v>
      </c>
      <c r="L22" s="18" t="s">
        <v>67</v>
      </c>
      <c r="M22" s="7" t="s">
        <v>65</v>
      </c>
      <c r="N22" s="8">
        <v>0.0019</v>
      </c>
      <c r="O22" s="18" t="s">
        <v>70</v>
      </c>
      <c r="P22" s="7" t="s">
        <v>65</v>
      </c>
      <c r="Q22" s="8">
        <v>0.042</v>
      </c>
      <c r="R22" s="18" t="s">
        <v>72</v>
      </c>
      <c r="S22" s="7" t="s">
        <v>65</v>
      </c>
      <c r="T22" s="8">
        <v>240</v>
      </c>
      <c r="U22" s="7" t="s">
        <v>109</v>
      </c>
      <c r="V22" s="7" t="s">
        <v>82</v>
      </c>
      <c r="W22" s="8">
        <v>450</v>
      </c>
      <c r="X22" s="7" t="s">
        <v>120</v>
      </c>
      <c r="Y22" s="7" t="s">
        <v>82</v>
      </c>
      <c r="Z22" s="7"/>
      <c r="AA22" s="7"/>
      <c r="AB22" s="7"/>
      <c r="AF22" s="7"/>
      <c r="AG22" s="7"/>
      <c r="AH22" s="8">
        <v>0.28</v>
      </c>
      <c r="AI22" s="8">
        <v>0.2436</v>
      </c>
      <c r="AJ22" s="7">
        <v>2.2</v>
      </c>
      <c r="AK22" s="8">
        <v>0.5060000000000001</v>
      </c>
      <c r="AL22" s="7"/>
      <c r="AM22" s="7"/>
      <c r="AN22" s="7"/>
      <c r="AO22" s="7"/>
      <c r="AP22" s="8">
        <v>0.41</v>
      </c>
      <c r="AQ22" s="8">
        <v>0.036899999999999995</v>
      </c>
      <c r="AR22" s="8">
        <v>0.22</v>
      </c>
      <c r="AS22" s="8">
        <f>AR22*0.86</f>
        <v>0.1892</v>
      </c>
      <c r="AT22" s="7"/>
      <c r="AU22" s="7"/>
      <c r="AV22" s="7">
        <v>1.5</v>
      </c>
      <c r="AW22" s="8">
        <f>AV22*0.21</f>
        <v>0.315</v>
      </c>
      <c r="AX22" s="8">
        <v>0.075</v>
      </c>
      <c r="AY22" s="8">
        <f>AX22*0.85</f>
        <v>0.06375</v>
      </c>
      <c r="AZ22" s="7"/>
      <c r="BA22" s="7"/>
      <c r="BB22" s="8">
        <v>0.31</v>
      </c>
      <c r="BC22" s="8">
        <v>0.062</v>
      </c>
      <c r="BD22" s="8"/>
      <c r="BE22" s="8"/>
      <c r="BF22" s="8"/>
      <c r="BG22" s="8"/>
      <c r="BH22" s="7"/>
      <c r="BI22" s="7"/>
      <c r="BJ22" s="7"/>
      <c r="BK22" s="7"/>
      <c r="BL22" s="8">
        <v>0.64</v>
      </c>
      <c r="BM22" s="11">
        <v>0.128</v>
      </c>
      <c r="BN22" s="7"/>
      <c r="BO22" s="7"/>
      <c r="BP22" s="8">
        <v>0.42</v>
      </c>
      <c r="BQ22" s="8">
        <v>0.07769999999999999</v>
      </c>
      <c r="BR22" s="8"/>
      <c r="BS22" s="8"/>
      <c r="BT22" s="8"/>
      <c r="BU22" s="8"/>
      <c r="BV22" s="8">
        <v>0.047</v>
      </c>
      <c r="BW22" s="8">
        <v>0.00987</v>
      </c>
      <c r="BX22" s="7" t="s">
        <v>146</v>
      </c>
      <c r="BY22" t="s">
        <v>145</v>
      </c>
      <c r="BZ22" s="7" t="s">
        <v>152</v>
      </c>
      <c r="CA22" t="s">
        <v>148</v>
      </c>
    </row>
    <row r="23" spans="1:79" ht="15">
      <c r="A23" s="3" t="s">
        <v>73</v>
      </c>
      <c r="B23" s="3">
        <v>480</v>
      </c>
      <c r="C23" s="13" t="s">
        <v>105</v>
      </c>
      <c r="D23" t="s">
        <v>104</v>
      </c>
      <c r="E23" s="11">
        <v>0.00011</v>
      </c>
      <c r="F23" s="14" t="s">
        <v>59</v>
      </c>
      <c r="G23" s="7" t="s">
        <v>63</v>
      </c>
      <c r="H23" s="2">
        <v>0.00043</v>
      </c>
      <c r="I23" s="14" t="s">
        <v>68</v>
      </c>
      <c r="J23" s="7" t="s">
        <v>65</v>
      </c>
      <c r="K23" s="1">
        <v>0.002</v>
      </c>
      <c r="L23" s="18" t="s">
        <v>175</v>
      </c>
      <c r="M23" s="7" t="s">
        <v>65</v>
      </c>
      <c r="N23" s="5">
        <v>0.97</v>
      </c>
      <c r="O23" s="14" t="s">
        <v>70</v>
      </c>
      <c r="P23" s="7" t="s">
        <v>65</v>
      </c>
      <c r="Q23" s="11">
        <v>0.033</v>
      </c>
      <c r="R23" s="14" t="s">
        <v>72</v>
      </c>
      <c r="S23" s="7" t="s">
        <v>65</v>
      </c>
      <c r="T23" s="11">
        <v>76</v>
      </c>
      <c r="U23" s="7" t="s">
        <v>109</v>
      </c>
      <c r="V23" s="5" t="s">
        <v>82</v>
      </c>
      <c r="W23" s="8">
        <v>400</v>
      </c>
      <c r="X23" s="7" t="s">
        <v>120</v>
      </c>
      <c r="Y23" s="7" t="s">
        <v>82</v>
      </c>
      <c r="Z23" s="11">
        <v>0.2</v>
      </c>
      <c r="AA23" s="5" t="s">
        <v>116</v>
      </c>
      <c r="AB23" s="5" t="s">
        <v>121</v>
      </c>
      <c r="AC23" s="8">
        <v>0.29</v>
      </c>
      <c r="AD23" s="7" t="s">
        <v>119</v>
      </c>
      <c r="AE23" s="5" t="s">
        <v>121</v>
      </c>
      <c r="AH23" s="11">
        <v>0.0085</v>
      </c>
      <c r="AI23" s="8">
        <v>0.0073950000000000005</v>
      </c>
      <c r="AJ23" s="11">
        <v>0.11</v>
      </c>
      <c r="AK23" s="8">
        <v>0.0253</v>
      </c>
      <c r="AL23" s="11">
        <v>0.077</v>
      </c>
      <c r="AM23" s="8">
        <v>0.02002</v>
      </c>
      <c r="AN23" s="11"/>
      <c r="AO23" s="11"/>
      <c r="AP23" s="11">
        <v>0.17</v>
      </c>
      <c r="AQ23" s="8">
        <v>0.015300000000000001</v>
      </c>
      <c r="AR23" s="11">
        <v>0.036</v>
      </c>
      <c r="AS23" s="8">
        <f>AR23*0.86</f>
        <v>0.030959999999999998</v>
      </c>
      <c r="AT23" s="11"/>
      <c r="AU23" s="11"/>
      <c r="AV23" s="11">
        <v>0.066</v>
      </c>
      <c r="AW23" s="8">
        <f>AV23*0.21</f>
        <v>0.01386</v>
      </c>
      <c r="AX23" s="11">
        <v>0.01</v>
      </c>
      <c r="AY23" s="8">
        <f>AX23*0.85</f>
        <v>0.0085</v>
      </c>
      <c r="AZ23" s="11">
        <v>0.035</v>
      </c>
      <c r="BA23" s="8">
        <v>0.0066500000000000005</v>
      </c>
      <c r="BB23" s="11">
        <v>0.14</v>
      </c>
      <c r="BC23" s="8">
        <v>0.028000000000000004</v>
      </c>
      <c r="BD23" s="11"/>
      <c r="BE23" s="11"/>
      <c r="BF23" s="11"/>
      <c r="BG23" s="11"/>
      <c r="BH23" s="11"/>
      <c r="BI23" s="11"/>
      <c r="BJ23" s="11"/>
      <c r="BK23" s="11"/>
      <c r="BL23" s="11">
        <v>0.045</v>
      </c>
      <c r="BM23" s="11">
        <v>0.009</v>
      </c>
      <c r="BN23" s="11">
        <v>0.24</v>
      </c>
      <c r="BO23" s="8">
        <v>0.06</v>
      </c>
      <c r="BP23" s="11">
        <v>0.11</v>
      </c>
      <c r="BQ23" s="8">
        <v>0.02035</v>
      </c>
      <c r="BR23" s="11"/>
      <c r="BS23" s="11"/>
      <c r="BT23" s="11"/>
      <c r="BU23" s="11"/>
      <c r="BV23" s="11">
        <v>0.054</v>
      </c>
      <c r="BW23" s="8">
        <v>0.01134</v>
      </c>
      <c r="BX23" s="7" t="s">
        <v>146</v>
      </c>
      <c r="BY23" t="s">
        <v>145</v>
      </c>
      <c r="BZ23" s="7" t="s">
        <v>152</v>
      </c>
      <c r="CA23" t="s">
        <v>148</v>
      </c>
    </row>
    <row r="24" spans="1:79" s="7" customFormat="1" ht="15">
      <c r="A24" s="4" t="s">
        <v>78</v>
      </c>
      <c r="B24" s="3">
        <v>1200</v>
      </c>
      <c r="C24" s="13" t="s">
        <v>105</v>
      </c>
      <c r="D24" t="s">
        <v>104</v>
      </c>
      <c r="E24" s="8">
        <v>0.0046</v>
      </c>
      <c r="F24" s="18" t="s">
        <v>59</v>
      </c>
      <c r="G24" s="7" t="s">
        <v>63</v>
      </c>
      <c r="H24" s="2">
        <v>0.022</v>
      </c>
      <c r="I24" s="18" t="s">
        <v>68</v>
      </c>
      <c r="J24" s="7" t="s">
        <v>65</v>
      </c>
      <c r="K24" s="2">
        <v>0.2</v>
      </c>
      <c r="L24" s="18" t="s">
        <v>67</v>
      </c>
      <c r="M24" s="7" t="s">
        <v>65</v>
      </c>
      <c r="N24" s="7">
        <v>2.7</v>
      </c>
      <c r="O24" s="18" t="s">
        <v>70</v>
      </c>
      <c r="P24" s="7" t="s">
        <v>65</v>
      </c>
      <c r="Q24" s="7">
        <v>0.4</v>
      </c>
      <c r="R24" s="18" t="s">
        <v>72</v>
      </c>
      <c r="S24" s="7" t="s">
        <v>65</v>
      </c>
      <c r="T24" s="8">
        <v>2500</v>
      </c>
      <c r="U24" s="7" t="s">
        <v>109</v>
      </c>
      <c r="V24" s="7" t="s">
        <v>82</v>
      </c>
      <c r="W24" s="8">
        <v>3000</v>
      </c>
      <c r="X24" s="7" t="s">
        <v>120</v>
      </c>
      <c r="Y24" s="7" t="s">
        <v>82</v>
      </c>
      <c r="AH24" s="8">
        <v>0.029</v>
      </c>
      <c r="AI24" s="8">
        <v>0.025230000000000002</v>
      </c>
      <c r="AJ24" s="8">
        <v>0.15</v>
      </c>
      <c r="AK24" s="8">
        <v>0.0345</v>
      </c>
      <c r="AL24" s="8">
        <v>0.063</v>
      </c>
      <c r="AM24" s="8">
        <v>0.016380000000000002</v>
      </c>
      <c r="AN24" s="8">
        <v>0.066</v>
      </c>
      <c r="AO24" s="8">
        <v>0.0165</v>
      </c>
      <c r="AP24" s="8">
        <v>0.06</v>
      </c>
      <c r="AQ24" s="8">
        <v>0.005399999999999999</v>
      </c>
      <c r="AR24" s="8">
        <v>0.04</v>
      </c>
      <c r="AS24" s="8">
        <f>AR24*0.86</f>
        <v>0.0344</v>
      </c>
      <c r="AT24" s="8"/>
      <c r="AU24" s="8"/>
      <c r="AV24" s="8">
        <v>0.16</v>
      </c>
      <c r="AW24" s="8">
        <f>AV24*0.21</f>
        <v>0.0336</v>
      </c>
      <c r="AX24" s="8">
        <v>0.033</v>
      </c>
      <c r="AY24" s="8">
        <f>AX24*0.85</f>
        <v>0.028050000000000002</v>
      </c>
      <c r="AZ24" s="8">
        <v>0.073</v>
      </c>
      <c r="BA24" s="8">
        <v>0.013869999999999999</v>
      </c>
      <c r="BB24" s="8">
        <v>0.021</v>
      </c>
      <c r="BC24" s="8">
        <v>0.004200000000000001</v>
      </c>
      <c r="BD24" s="8"/>
      <c r="BE24" s="8"/>
      <c r="BF24" s="9">
        <v>0.31</v>
      </c>
      <c r="BG24" s="9">
        <v>0.0775</v>
      </c>
      <c r="BJ24" s="8"/>
      <c r="BK24" s="8"/>
      <c r="BL24" s="8">
        <v>0.25</v>
      </c>
      <c r="BM24" s="11">
        <v>0.05</v>
      </c>
      <c r="BN24" s="8">
        <v>0.035</v>
      </c>
      <c r="BO24" s="8">
        <v>0.00875</v>
      </c>
      <c r="BP24" s="8">
        <v>0.042</v>
      </c>
      <c r="BQ24" s="8">
        <v>0.00777</v>
      </c>
      <c r="BR24" s="8"/>
      <c r="BS24" s="8"/>
      <c r="BT24" s="8"/>
      <c r="BU24" s="8"/>
      <c r="BV24" s="8">
        <v>0.056</v>
      </c>
      <c r="BW24" s="8">
        <v>0.01176</v>
      </c>
      <c r="BX24" s="7" t="s">
        <v>146</v>
      </c>
      <c r="BY24" t="s">
        <v>145</v>
      </c>
      <c r="BZ24" s="7" t="s">
        <v>152</v>
      </c>
      <c r="CA24" t="s">
        <v>148</v>
      </c>
    </row>
    <row r="25" spans="1:79" ht="15">
      <c r="A25" s="3" t="s">
        <v>74</v>
      </c>
      <c r="B25" s="3">
        <v>6.9</v>
      </c>
      <c r="C25" s="13" t="s">
        <v>105</v>
      </c>
      <c r="D25" t="s">
        <v>104</v>
      </c>
      <c r="E25" s="8">
        <v>0.0054</v>
      </c>
      <c r="F25" s="18" t="s">
        <v>59</v>
      </c>
      <c r="G25" s="7" t="s">
        <v>63</v>
      </c>
      <c r="H25" s="8">
        <v>0.0067</v>
      </c>
      <c r="I25" s="18" t="s">
        <v>68</v>
      </c>
      <c r="J25" s="7" t="s">
        <v>65</v>
      </c>
      <c r="K25" s="8">
        <v>0.041</v>
      </c>
      <c r="L25" s="18" t="s">
        <v>67</v>
      </c>
      <c r="M25" s="7" t="s">
        <v>65</v>
      </c>
      <c r="N25" s="8">
        <v>0.0087</v>
      </c>
      <c r="O25" s="18" t="s">
        <v>70</v>
      </c>
      <c r="P25" s="7" t="s">
        <v>65</v>
      </c>
      <c r="Q25" s="7">
        <v>2.4</v>
      </c>
      <c r="R25" s="18" t="s">
        <v>72</v>
      </c>
      <c r="S25" s="7" t="s">
        <v>65</v>
      </c>
      <c r="T25" s="8">
        <v>30</v>
      </c>
      <c r="U25" s="7" t="s">
        <v>109</v>
      </c>
      <c r="V25" s="7" t="s">
        <v>82</v>
      </c>
      <c r="W25" s="8">
        <v>650</v>
      </c>
      <c r="X25" s="7" t="s">
        <v>120</v>
      </c>
      <c r="Y25" s="7" t="s">
        <v>82</v>
      </c>
      <c r="Z25" s="7"/>
      <c r="AA25" s="7"/>
      <c r="AB25" s="7"/>
      <c r="AF25" s="7"/>
      <c r="AG25" s="7"/>
      <c r="AH25" s="8">
        <v>0.00063</v>
      </c>
      <c r="AI25" s="8">
        <v>0.0005481</v>
      </c>
      <c r="AJ25" s="8">
        <v>0.052</v>
      </c>
      <c r="AK25" s="8">
        <v>0.01196</v>
      </c>
      <c r="AL25" s="7"/>
      <c r="AM25" s="7"/>
      <c r="AN25" s="7"/>
      <c r="AO25" s="7"/>
      <c r="AP25" s="8">
        <v>0.0065</v>
      </c>
      <c r="AQ25" s="8">
        <v>0.0005849999999999999</v>
      </c>
      <c r="AR25" s="8">
        <v>0.0085</v>
      </c>
      <c r="AS25" s="8">
        <f>AR25*0.86</f>
        <v>0.0073100000000000005</v>
      </c>
      <c r="AT25" s="7"/>
      <c r="AU25" s="7"/>
      <c r="AV25" s="7"/>
      <c r="AW25" s="7"/>
      <c r="AX25" s="7"/>
      <c r="AY25" s="7"/>
      <c r="AZ25" s="7"/>
      <c r="BA25" s="7"/>
      <c r="BB25" s="8">
        <v>0.1</v>
      </c>
      <c r="BC25" s="8">
        <v>0.020000000000000004</v>
      </c>
      <c r="BD25" s="8"/>
      <c r="BE25" s="8"/>
      <c r="BF25" s="8"/>
      <c r="BG25" s="8"/>
      <c r="BH25" s="7"/>
      <c r="BI25" s="7"/>
      <c r="BJ25" s="7"/>
      <c r="BK25" s="7"/>
      <c r="BL25" s="8">
        <v>0.0037</v>
      </c>
      <c r="BM25" s="11">
        <v>0.0007400000000000001</v>
      </c>
      <c r="BN25" s="7"/>
      <c r="BO25" s="7"/>
      <c r="BP25" s="8">
        <v>0.0077</v>
      </c>
      <c r="BQ25" s="8">
        <v>0.0014245</v>
      </c>
      <c r="BR25" s="8"/>
      <c r="BS25" s="8"/>
      <c r="BT25" s="8"/>
      <c r="BU25" s="8"/>
      <c r="BV25" s="8">
        <v>0.1</v>
      </c>
      <c r="BW25" s="8">
        <v>0.021</v>
      </c>
      <c r="BX25" s="7" t="s">
        <v>146</v>
      </c>
      <c r="BY25" t="s">
        <v>145</v>
      </c>
      <c r="BZ25" s="7" t="s">
        <v>152</v>
      </c>
      <c r="CA25" t="s">
        <v>148</v>
      </c>
    </row>
    <row r="26" spans="1:79" ht="15">
      <c r="A26" s="4" t="s">
        <v>76</v>
      </c>
      <c r="B26" s="3">
        <v>52</v>
      </c>
      <c r="C26" s="13" t="s">
        <v>105</v>
      </c>
      <c r="D26" t="s">
        <v>104</v>
      </c>
      <c r="E26" s="8">
        <v>0.0013</v>
      </c>
      <c r="F26" s="18" t="s">
        <v>59</v>
      </c>
      <c r="G26" s="7" t="s">
        <v>63</v>
      </c>
      <c r="H26" s="8">
        <v>0.0013</v>
      </c>
      <c r="I26" s="18" t="s">
        <v>68</v>
      </c>
      <c r="J26" s="7" t="s">
        <v>65</v>
      </c>
      <c r="K26" s="8">
        <v>0.0025</v>
      </c>
      <c r="L26" s="18" t="s">
        <v>67</v>
      </c>
      <c r="M26" s="7" t="s">
        <v>65</v>
      </c>
      <c r="N26" s="7">
        <v>0.02</v>
      </c>
      <c r="O26" s="18" t="s">
        <v>70</v>
      </c>
      <c r="P26" s="7" t="s">
        <v>65</v>
      </c>
      <c r="Q26" s="7">
        <v>0.35</v>
      </c>
      <c r="R26" s="18" t="s">
        <v>72</v>
      </c>
      <c r="S26" s="7" t="s">
        <v>65</v>
      </c>
      <c r="T26" s="7">
        <v>2.9</v>
      </c>
      <c r="U26" s="7" t="s">
        <v>109</v>
      </c>
      <c r="V26" s="7" t="s">
        <v>82</v>
      </c>
      <c r="W26" s="8">
        <v>190</v>
      </c>
      <c r="X26" s="7" t="s">
        <v>120</v>
      </c>
      <c r="Y26" s="7" t="s">
        <v>82</v>
      </c>
      <c r="Z26" s="7"/>
      <c r="AA26" s="7"/>
      <c r="AB26" s="7"/>
      <c r="AC26" s="8">
        <v>0.014</v>
      </c>
      <c r="AD26" s="7" t="s">
        <v>119</v>
      </c>
      <c r="AE26" s="5" t="s">
        <v>121</v>
      </c>
      <c r="AF26" s="7"/>
      <c r="AG26" s="7"/>
      <c r="AH26" s="8">
        <v>0.11</v>
      </c>
      <c r="AI26" s="8">
        <v>0.0957</v>
      </c>
      <c r="AJ26" s="7">
        <v>1.1</v>
      </c>
      <c r="AK26" s="8">
        <v>0.25300000000000006</v>
      </c>
      <c r="AL26" s="8">
        <v>0.91</v>
      </c>
      <c r="AM26" s="8">
        <v>0.2366</v>
      </c>
      <c r="AN26" s="7">
        <v>4.5</v>
      </c>
      <c r="AO26" s="8">
        <v>1.125</v>
      </c>
      <c r="AP26" s="8">
        <v>0.76</v>
      </c>
      <c r="AQ26" s="8">
        <v>0.0684</v>
      </c>
      <c r="AR26" s="7">
        <v>1.4</v>
      </c>
      <c r="AS26" s="8">
        <f>AR26*0.86</f>
        <v>1.204</v>
      </c>
      <c r="AT26" s="7"/>
      <c r="AU26" s="7"/>
      <c r="AV26" s="7">
        <v>3.7</v>
      </c>
      <c r="AW26" s="8">
        <f>AV26*0.21</f>
        <v>0.777</v>
      </c>
      <c r="AX26" s="8">
        <v>0.32</v>
      </c>
      <c r="AY26" s="8">
        <f>AX26*0.85</f>
        <v>0.272</v>
      </c>
      <c r="AZ26" s="8">
        <v>0.73</v>
      </c>
      <c r="BA26" s="8">
        <v>0.1387</v>
      </c>
      <c r="BB26" s="8">
        <v>0.36</v>
      </c>
      <c r="BC26" s="8">
        <v>0.072</v>
      </c>
      <c r="BD26" s="7"/>
      <c r="BE26" s="7"/>
      <c r="BF26" s="8">
        <v>0.88</v>
      </c>
      <c r="BG26" s="9">
        <v>0.22</v>
      </c>
      <c r="BH26" s="7"/>
      <c r="BI26" s="7"/>
      <c r="BJ26" s="7"/>
      <c r="BK26" s="7"/>
      <c r="BL26" s="7">
        <v>1.3</v>
      </c>
      <c r="BM26" s="11">
        <v>0.26</v>
      </c>
      <c r="BN26" s="7"/>
      <c r="BO26" s="7"/>
      <c r="BP26" s="8">
        <v>0.72</v>
      </c>
      <c r="BQ26" s="8">
        <v>0.13319999999999999</v>
      </c>
      <c r="BR26" s="7"/>
      <c r="BS26" s="7"/>
      <c r="BT26" s="7"/>
      <c r="BU26" s="7"/>
      <c r="BV26" s="8">
        <v>0.16</v>
      </c>
      <c r="BW26" s="8">
        <v>0.0336</v>
      </c>
      <c r="BX26" s="7" t="s">
        <v>146</v>
      </c>
      <c r="BY26" t="s">
        <v>145</v>
      </c>
      <c r="BZ26" s="7" t="s">
        <v>152</v>
      </c>
      <c r="CA26" t="s">
        <v>148</v>
      </c>
    </row>
    <row r="27" spans="1:79" ht="15">
      <c r="A27" s="3" t="s">
        <v>53</v>
      </c>
      <c r="B27" s="3">
        <v>480</v>
      </c>
      <c r="C27" s="13" t="s">
        <v>105</v>
      </c>
      <c r="D27" t="s">
        <v>104</v>
      </c>
      <c r="E27" s="8">
        <v>0.00034</v>
      </c>
      <c r="F27" s="18" t="s">
        <v>59</v>
      </c>
      <c r="G27" s="7" t="s">
        <v>63</v>
      </c>
      <c r="H27" s="8">
        <v>0.007</v>
      </c>
      <c r="I27" s="18" t="s">
        <v>68</v>
      </c>
      <c r="J27" s="7" t="s">
        <v>65</v>
      </c>
      <c r="K27" s="7"/>
      <c r="L27" s="7"/>
      <c r="M27" s="7"/>
      <c r="N27" s="7">
        <v>0.6</v>
      </c>
      <c r="O27" s="18" t="s">
        <v>70</v>
      </c>
      <c r="P27" s="7" t="s">
        <v>65</v>
      </c>
      <c r="Q27" s="7">
        <v>5.1</v>
      </c>
      <c r="R27" s="18" t="s">
        <v>72</v>
      </c>
      <c r="S27" s="7" t="s">
        <v>65</v>
      </c>
      <c r="T27" s="8">
        <v>150</v>
      </c>
      <c r="U27" s="7" t="s">
        <v>109</v>
      </c>
      <c r="V27" s="7" t="s">
        <v>82</v>
      </c>
      <c r="W27" s="8">
        <v>420</v>
      </c>
      <c r="X27" s="7" t="s">
        <v>120</v>
      </c>
      <c r="Y27" s="7" t="s">
        <v>82</v>
      </c>
      <c r="Z27" s="7"/>
      <c r="AA27" s="7"/>
      <c r="AB27" s="7"/>
      <c r="AF27" s="7"/>
      <c r="AG27" s="7"/>
      <c r="AH27" s="8">
        <v>0.1</v>
      </c>
      <c r="AI27" s="8">
        <v>0.08700000000000001</v>
      </c>
      <c r="AJ27" s="7"/>
      <c r="AK27" s="7"/>
      <c r="AL27" s="7"/>
      <c r="AM27" s="7"/>
      <c r="AN27" s="7"/>
      <c r="AO27" s="7"/>
      <c r="AP27" s="8">
        <v>0.3</v>
      </c>
      <c r="AQ27" s="8">
        <v>0.027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>
        <v>0.3</v>
      </c>
      <c r="BC27" s="8">
        <v>0.06</v>
      </c>
      <c r="BD27" s="7"/>
      <c r="BE27" s="7"/>
      <c r="BF27" s="7"/>
      <c r="BG27" s="7"/>
      <c r="BH27" s="7"/>
      <c r="BI27" s="7"/>
      <c r="BJ27" s="7"/>
      <c r="BK27" s="7"/>
      <c r="BL27" s="7">
        <v>1</v>
      </c>
      <c r="BM27" s="11">
        <v>0.2</v>
      </c>
      <c r="BN27" s="7"/>
      <c r="BO27" s="7"/>
      <c r="BP27" s="8">
        <v>0.3</v>
      </c>
      <c r="BQ27" s="8">
        <v>0.0555</v>
      </c>
      <c r="BR27" s="7"/>
      <c r="BS27" s="7"/>
      <c r="BT27" s="7"/>
      <c r="BU27" s="7"/>
      <c r="BV27" s="8">
        <v>0.2</v>
      </c>
      <c r="BW27" s="8">
        <v>0.042</v>
      </c>
      <c r="BX27" s="7" t="s">
        <v>146</v>
      </c>
      <c r="BY27" t="s">
        <v>145</v>
      </c>
      <c r="BZ27" s="7" t="s">
        <v>152</v>
      </c>
      <c r="CA27" t="s">
        <v>148</v>
      </c>
    </row>
    <row r="28" spans="1:79" ht="15">
      <c r="A28" s="3" t="s">
        <v>52</v>
      </c>
      <c r="B28" s="3">
        <v>0.23</v>
      </c>
      <c r="C28" s="13" t="s">
        <v>105</v>
      </c>
      <c r="D28" t="s">
        <v>104</v>
      </c>
      <c r="E28" s="6"/>
      <c r="F28" s="6"/>
      <c r="G28" s="6"/>
      <c r="H28" s="6"/>
      <c r="I28" s="6"/>
      <c r="J28" s="6"/>
      <c r="K28" s="6">
        <v>0.00015</v>
      </c>
      <c r="L28" s="18" t="s">
        <v>175</v>
      </c>
      <c r="M28" s="7" t="s">
        <v>65</v>
      </c>
      <c r="N28" s="6">
        <v>0.03</v>
      </c>
      <c r="O28" s="18" t="s">
        <v>175</v>
      </c>
      <c r="P28" s="7" t="s">
        <v>65</v>
      </c>
      <c r="Q28" s="6">
        <v>3</v>
      </c>
      <c r="R28" s="18" t="s">
        <v>175</v>
      </c>
      <c r="S28" s="7" t="s">
        <v>65</v>
      </c>
      <c r="T28" s="6"/>
      <c r="U28" s="6"/>
      <c r="V28" s="6"/>
      <c r="W28" s="10"/>
      <c r="X28" s="10"/>
      <c r="Y28" s="10"/>
      <c r="Z28" s="6"/>
      <c r="AA28" s="6"/>
      <c r="AB28" s="6"/>
      <c r="AC28" s="10"/>
      <c r="AD28" s="10"/>
      <c r="AE28" s="10"/>
      <c r="AF28" s="6"/>
      <c r="AG28" s="6"/>
      <c r="AH28" s="6">
        <v>1.3</v>
      </c>
      <c r="AI28" s="8">
        <v>1.131</v>
      </c>
      <c r="AJ28" s="6"/>
      <c r="AK28" s="6"/>
      <c r="AL28" s="6"/>
      <c r="AM28" s="6"/>
      <c r="AN28" s="6"/>
      <c r="AO28" s="6"/>
      <c r="AP28" s="12">
        <v>180</v>
      </c>
      <c r="AQ28" s="8">
        <v>16.2</v>
      </c>
      <c r="AR28" s="6">
        <v>4.3</v>
      </c>
      <c r="AS28" s="8">
        <f>AR28*0.86</f>
        <v>3.698</v>
      </c>
      <c r="AT28" s="6"/>
      <c r="AU28" s="6"/>
      <c r="AV28" s="6"/>
      <c r="AW28" s="6"/>
      <c r="AX28" s="6">
        <v>3.8</v>
      </c>
      <c r="AY28" s="8">
        <f>AX28*0.85</f>
        <v>3.23</v>
      </c>
      <c r="AZ28" s="6">
        <v>6.4</v>
      </c>
      <c r="BA28" s="8">
        <v>1.2160000000000002</v>
      </c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12">
        <v>76</v>
      </c>
      <c r="BM28" s="11">
        <v>15.200000000000001</v>
      </c>
      <c r="BN28" s="6"/>
      <c r="BO28" s="6"/>
      <c r="BP28" s="12">
        <v>46</v>
      </c>
      <c r="BQ28" s="8">
        <v>8.51</v>
      </c>
      <c r="BR28" s="12"/>
      <c r="BS28" s="12"/>
      <c r="BT28" s="12"/>
      <c r="BU28" s="12"/>
      <c r="BV28" s="12">
        <v>0.23</v>
      </c>
      <c r="BW28" s="8">
        <v>0.0483</v>
      </c>
      <c r="BX28" s="7" t="s">
        <v>146</v>
      </c>
      <c r="BY28" t="s">
        <v>145</v>
      </c>
      <c r="BZ28" s="7" t="s">
        <v>152</v>
      </c>
      <c r="CA28" t="s">
        <v>148</v>
      </c>
    </row>
    <row r="29" spans="1:79" ht="15">
      <c r="A29" s="4" t="s">
        <v>81</v>
      </c>
      <c r="B29" s="3">
        <v>950</v>
      </c>
      <c r="C29" s="13" t="s">
        <v>105</v>
      </c>
      <c r="D29" t="s">
        <v>104</v>
      </c>
      <c r="E29" s="8">
        <v>0.0027</v>
      </c>
      <c r="F29" s="18" t="s">
        <v>59</v>
      </c>
      <c r="G29" s="7" t="s">
        <v>63</v>
      </c>
      <c r="H29" s="8">
        <v>0.16</v>
      </c>
      <c r="I29" s="18" t="s">
        <v>68</v>
      </c>
      <c r="J29" s="7" t="s">
        <v>65</v>
      </c>
      <c r="K29" s="7">
        <v>0.17</v>
      </c>
      <c r="L29" s="18" t="s">
        <v>67</v>
      </c>
      <c r="M29" s="7" t="s">
        <v>65</v>
      </c>
      <c r="N29" s="7">
        <v>0.47</v>
      </c>
      <c r="O29" s="18" t="s">
        <v>70</v>
      </c>
      <c r="P29" s="7" t="s">
        <v>65</v>
      </c>
      <c r="Q29" s="7">
        <v>1.4</v>
      </c>
      <c r="R29" s="18" t="s">
        <v>72</v>
      </c>
      <c r="S29" s="7" t="s">
        <v>65</v>
      </c>
      <c r="T29" s="8">
        <v>3400</v>
      </c>
      <c r="U29" s="7" t="s">
        <v>109</v>
      </c>
      <c r="V29" s="7" t="s">
        <v>82</v>
      </c>
      <c r="W29" s="8">
        <v>4700</v>
      </c>
      <c r="X29" s="7" t="s">
        <v>120</v>
      </c>
      <c r="Y29" s="7" t="s">
        <v>82</v>
      </c>
      <c r="Z29" s="7">
        <v>1.1</v>
      </c>
      <c r="AA29" s="5" t="s">
        <v>116</v>
      </c>
      <c r="AB29" s="5" t="s">
        <v>121</v>
      </c>
      <c r="AC29" s="7">
        <v>2.1</v>
      </c>
      <c r="AD29" s="7" t="s">
        <v>119</v>
      </c>
      <c r="AE29" s="5" t="s">
        <v>121</v>
      </c>
      <c r="AF29" s="7"/>
      <c r="AG29" s="7"/>
      <c r="AH29" s="7">
        <v>1.8</v>
      </c>
      <c r="AI29" s="8">
        <v>1.566</v>
      </c>
      <c r="AJ29" s="7">
        <v>5.3</v>
      </c>
      <c r="AK29" s="8">
        <v>1.219</v>
      </c>
      <c r="AL29" s="7"/>
      <c r="AM29" s="7"/>
      <c r="AN29" s="7"/>
      <c r="AO29" s="7"/>
      <c r="AP29" s="7">
        <v>2.4</v>
      </c>
      <c r="AQ29" s="8">
        <v>0.216</v>
      </c>
      <c r="AR29" s="8">
        <v>0.91</v>
      </c>
      <c r="AS29" s="8">
        <f>AR29*0.86</f>
        <v>0.7826</v>
      </c>
      <c r="AT29" s="7"/>
      <c r="AU29" s="7"/>
      <c r="AV29" s="7"/>
      <c r="AW29" s="7"/>
      <c r="AX29" s="8">
        <v>0.58</v>
      </c>
      <c r="AY29" s="8">
        <f>AX29*0.85</f>
        <v>0.49299999999999994</v>
      </c>
      <c r="AZ29" s="7">
        <v>5.8</v>
      </c>
      <c r="BA29" s="8">
        <v>1.1019999999999999</v>
      </c>
      <c r="BB29" s="8">
        <v>0.42</v>
      </c>
      <c r="BC29" s="8">
        <v>0.084</v>
      </c>
      <c r="BD29" s="7"/>
      <c r="BE29" s="7"/>
      <c r="BF29" s="7"/>
      <c r="BG29" s="7"/>
      <c r="BH29" s="7"/>
      <c r="BI29" s="7"/>
      <c r="BJ29" s="7"/>
      <c r="BK29" s="7"/>
      <c r="BL29" s="7">
        <v>1</v>
      </c>
      <c r="BM29" s="11">
        <v>0.2</v>
      </c>
      <c r="BN29" s="7"/>
      <c r="BO29" s="7"/>
      <c r="BP29" s="7"/>
      <c r="BQ29" s="7"/>
      <c r="BR29" s="7"/>
      <c r="BS29" s="7"/>
      <c r="BT29" s="7"/>
      <c r="BU29" s="7"/>
      <c r="BV29" s="8">
        <v>0.3</v>
      </c>
      <c r="BW29" s="8">
        <v>0.063</v>
      </c>
      <c r="BX29" s="7" t="s">
        <v>146</v>
      </c>
      <c r="BY29" t="s">
        <v>145</v>
      </c>
      <c r="BZ29" s="7" t="s">
        <v>152</v>
      </c>
      <c r="CA29" t="s">
        <v>148</v>
      </c>
    </row>
    <row r="30" spans="1:79" s="7" customFormat="1" ht="15">
      <c r="A30" s="3" t="s">
        <v>32</v>
      </c>
      <c r="B30" s="3">
        <v>90</v>
      </c>
      <c r="C30" s="13" t="s">
        <v>105</v>
      </c>
      <c r="D30" t="s">
        <v>104</v>
      </c>
      <c r="E30" s="8">
        <v>0.02</v>
      </c>
      <c r="F30" s="18" t="s">
        <v>59</v>
      </c>
      <c r="G30" s="7" t="s">
        <v>63</v>
      </c>
      <c r="H30" s="8">
        <v>0.055</v>
      </c>
      <c r="I30" s="18" t="s">
        <v>68</v>
      </c>
      <c r="J30" s="7" t="s">
        <v>65</v>
      </c>
      <c r="K30" s="8">
        <v>0.027</v>
      </c>
      <c r="L30" s="18" t="s">
        <v>67</v>
      </c>
      <c r="M30" s="7" t="s">
        <v>65</v>
      </c>
      <c r="Q30" s="7">
        <v>0.64</v>
      </c>
      <c r="R30" s="18" t="s">
        <v>72</v>
      </c>
      <c r="S30" s="7" t="s">
        <v>65</v>
      </c>
      <c r="T30" s="8">
        <v>140000</v>
      </c>
      <c r="U30" s="7" t="s">
        <v>109</v>
      </c>
      <c r="V30" s="7" t="s">
        <v>82</v>
      </c>
      <c r="AH30" s="8">
        <v>0.2</v>
      </c>
      <c r="AI30" s="8">
        <v>0.17400000000000002</v>
      </c>
      <c r="AP30" s="7">
        <v>1</v>
      </c>
      <c r="AQ30" s="8">
        <v>0.09</v>
      </c>
      <c r="BB30" s="7">
        <v>1</v>
      </c>
      <c r="BC30" s="8">
        <v>0.2</v>
      </c>
      <c r="BP30" s="7">
        <v>1</v>
      </c>
      <c r="BQ30" s="8">
        <v>0.185</v>
      </c>
      <c r="BV30" s="8">
        <v>0.5</v>
      </c>
      <c r="BW30" s="8">
        <v>0.105</v>
      </c>
      <c r="BX30" s="7" t="s">
        <v>146</v>
      </c>
      <c r="BY30" t="s">
        <v>145</v>
      </c>
      <c r="BZ30" s="7" t="s">
        <v>152</v>
      </c>
      <c r="CA30" t="s">
        <v>148</v>
      </c>
    </row>
    <row r="31" spans="1:79" ht="15">
      <c r="A31" s="4" t="s">
        <v>77</v>
      </c>
      <c r="B31" s="3">
        <v>150</v>
      </c>
      <c r="C31" s="13" t="s">
        <v>105</v>
      </c>
      <c r="D31" t="s">
        <v>104</v>
      </c>
      <c r="E31" s="11">
        <v>0.00019</v>
      </c>
      <c r="F31" s="14" t="s">
        <v>59</v>
      </c>
      <c r="G31" s="7" t="s">
        <v>63</v>
      </c>
      <c r="H31" s="8">
        <v>0.0058</v>
      </c>
      <c r="I31" s="14" t="s">
        <v>68</v>
      </c>
      <c r="J31" s="7" t="s">
        <v>65</v>
      </c>
      <c r="K31" s="7">
        <v>0.015</v>
      </c>
      <c r="L31" s="18" t="s">
        <v>175</v>
      </c>
      <c r="M31" s="7" t="s">
        <v>65</v>
      </c>
      <c r="N31" s="5">
        <v>1.7</v>
      </c>
      <c r="O31" s="14" t="s">
        <v>70</v>
      </c>
      <c r="P31" s="7" t="s">
        <v>65</v>
      </c>
      <c r="Q31" s="7">
        <v>0.1</v>
      </c>
      <c r="R31" s="18" t="s">
        <v>175</v>
      </c>
      <c r="S31" s="7" t="s">
        <v>65</v>
      </c>
      <c r="Z31" s="11">
        <v>0.61</v>
      </c>
      <c r="AA31" s="5" t="s">
        <v>116</v>
      </c>
      <c r="AB31" s="5" t="s">
        <v>121</v>
      </c>
      <c r="AC31" s="8">
        <v>0.13</v>
      </c>
      <c r="AD31" s="7" t="s">
        <v>119</v>
      </c>
      <c r="AE31" s="5" t="s">
        <v>121</v>
      </c>
      <c r="AH31" s="11">
        <v>0.88</v>
      </c>
      <c r="AI31" s="8">
        <v>0.7656</v>
      </c>
      <c r="AJ31" s="5">
        <v>2.1</v>
      </c>
      <c r="AK31" s="8">
        <v>0.48300000000000004</v>
      </c>
      <c r="AR31" s="11">
        <v>0.27</v>
      </c>
      <c r="AS31" s="8">
        <f>AR31*0.86</f>
        <v>0.23220000000000002</v>
      </c>
      <c r="AT31" s="11"/>
      <c r="AU31" s="11"/>
      <c r="AX31" s="11">
        <v>0.05</v>
      </c>
      <c r="AY31" s="8">
        <f>AX31*0.85</f>
        <v>0.0425</v>
      </c>
      <c r="AZ31">
        <v>1.3</v>
      </c>
      <c r="BA31" s="8">
        <v>0.24700000000000003</v>
      </c>
      <c r="BV31" s="5">
        <v>1.5</v>
      </c>
      <c r="BW31" s="8">
        <v>0.315</v>
      </c>
      <c r="BX31" s="7" t="s">
        <v>146</v>
      </c>
      <c r="BY31" t="s">
        <v>145</v>
      </c>
      <c r="BZ31" s="7" t="s">
        <v>152</v>
      </c>
      <c r="CA31" t="s">
        <v>148</v>
      </c>
    </row>
    <row r="32" spans="1:79" ht="15">
      <c r="A32" s="3" t="s">
        <v>44</v>
      </c>
      <c r="B32" s="3">
        <v>62</v>
      </c>
      <c r="C32" s="13" t="s">
        <v>105</v>
      </c>
      <c r="D32" t="s">
        <v>104</v>
      </c>
      <c r="E32" s="8">
        <v>3.8E-05</v>
      </c>
      <c r="F32" s="18" t="s">
        <v>59</v>
      </c>
      <c r="G32" s="7" t="s">
        <v>63</v>
      </c>
      <c r="H32" s="8">
        <v>0.0012</v>
      </c>
      <c r="I32" s="18" t="s">
        <v>68</v>
      </c>
      <c r="J32" s="7" t="s">
        <v>65</v>
      </c>
      <c r="K32" s="7"/>
      <c r="L32" s="7"/>
      <c r="M32" s="7"/>
      <c r="N32" s="7"/>
      <c r="O32" s="7"/>
      <c r="P32" s="7"/>
      <c r="Q32" s="7"/>
      <c r="R32" s="7"/>
      <c r="S32" s="7"/>
      <c r="T32" s="8">
        <v>37</v>
      </c>
      <c r="U32" s="7" t="s">
        <v>109</v>
      </c>
      <c r="V32" s="7" t="s">
        <v>82</v>
      </c>
      <c r="W32" s="8">
        <v>71</v>
      </c>
      <c r="X32" s="7" t="s">
        <v>120</v>
      </c>
      <c r="Y32" s="7" t="s">
        <v>82</v>
      </c>
      <c r="Z32" s="7"/>
      <c r="AA32" s="7"/>
      <c r="AB32" s="7"/>
      <c r="AC32" s="8">
        <v>0.66</v>
      </c>
      <c r="AD32" s="7" t="s">
        <v>119</v>
      </c>
      <c r="AE32" s="5" t="s">
        <v>121</v>
      </c>
      <c r="AF32" s="7"/>
      <c r="AG32" s="7"/>
      <c r="AH32" s="8">
        <v>0.0018</v>
      </c>
      <c r="AI32" s="8">
        <v>0.001566</v>
      </c>
      <c r="AJ32" s="8">
        <v>0.025</v>
      </c>
      <c r="AK32" s="8">
        <v>0.005750000000000001</v>
      </c>
      <c r="AL32" s="7"/>
      <c r="AM32" s="7"/>
      <c r="AN32" s="7"/>
      <c r="AO32" s="7"/>
      <c r="AP32" s="8">
        <v>940000</v>
      </c>
      <c r="AQ32" s="7"/>
      <c r="AR32" s="8">
        <v>0.007</v>
      </c>
      <c r="AS32" s="8">
        <f>AR32*0.86</f>
        <v>0.00602</v>
      </c>
      <c r="AT32" s="7"/>
      <c r="AU32" s="7"/>
      <c r="AV32" s="7"/>
      <c r="AW32" s="7"/>
      <c r="AX32" s="7"/>
      <c r="AY32" s="7"/>
      <c r="AZ32" s="7"/>
      <c r="BA32" s="7"/>
      <c r="BB32" s="8">
        <v>0.00013</v>
      </c>
      <c r="BC32" s="8">
        <v>2.6E-05</v>
      </c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8">
        <v>0.00062</v>
      </c>
      <c r="BQ32" s="8">
        <v>0.0001147</v>
      </c>
      <c r="BR32" s="7"/>
      <c r="BS32" s="7"/>
      <c r="BT32" s="7"/>
      <c r="BU32" s="7"/>
      <c r="BV32" s="7"/>
      <c r="BW32" s="7"/>
      <c r="BX32" s="7" t="s">
        <v>146</v>
      </c>
      <c r="BY32" t="s">
        <v>145</v>
      </c>
      <c r="BZ32" s="7" t="s">
        <v>152</v>
      </c>
      <c r="CA32" t="s">
        <v>148</v>
      </c>
    </row>
    <row r="33" spans="1:79" s="7" customFormat="1" ht="15">
      <c r="A33" s="3" t="s">
        <v>2</v>
      </c>
      <c r="B33" s="3">
        <v>380</v>
      </c>
      <c r="C33" s="13" t="s">
        <v>105</v>
      </c>
      <c r="D33" t="s">
        <v>104</v>
      </c>
      <c r="E33" s="5"/>
      <c r="F33" s="5"/>
      <c r="G33" s="5"/>
      <c r="H33" s="5"/>
      <c r="I33" s="5"/>
      <c r="J33" s="5"/>
      <c r="K33" s="11">
        <v>0.02</v>
      </c>
      <c r="L33" s="18" t="s">
        <v>175</v>
      </c>
      <c r="M33" s="7" t="s">
        <v>65</v>
      </c>
      <c r="N33" s="5">
        <v>2</v>
      </c>
      <c r="O33" s="18" t="s">
        <v>175</v>
      </c>
      <c r="P33" s="7" t="s">
        <v>65</v>
      </c>
      <c r="Q33" s="5"/>
      <c r="R33" s="5"/>
      <c r="S33" s="5"/>
      <c r="T33" s="11">
        <v>110</v>
      </c>
      <c r="U33" s="7" t="s">
        <v>109</v>
      </c>
      <c r="V33" s="5" t="s">
        <v>82</v>
      </c>
      <c r="W33" s="8">
        <v>110</v>
      </c>
      <c r="X33" s="7" t="s">
        <v>120</v>
      </c>
      <c r="Y33" s="7" t="s">
        <v>82</v>
      </c>
      <c r="Z33" s="5"/>
      <c r="AA33" s="5"/>
      <c r="AB33" s="5"/>
      <c r="AC33" s="8">
        <v>0.69</v>
      </c>
      <c r="AD33" s="7" t="s">
        <v>119</v>
      </c>
      <c r="AE33" s="5" t="s">
        <v>121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1">
        <v>0.00018</v>
      </c>
      <c r="AQ33" s="8">
        <v>1.62E-05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1">
        <v>0.00064</v>
      </c>
      <c r="BC33" s="8">
        <v>0.00012800000000000002</v>
      </c>
      <c r="BD33" s="11"/>
      <c r="BE33" s="11"/>
      <c r="BF33" s="11"/>
      <c r="BG33" s="11"/>
      <c r="BH33" s="11"/>
      <c r="BI33" s="11"/>
      <c r="BJ33" s="11"/>
      <c r="BK33" s="11"/>
      <c r="BL33" s="5"/>
      <c r="BM33" s="5"/>
      <c r="BN33" s="5"/>
      <c r="BO33" s="5"/>
      <c r="BP33" s="11">
        <v>0.0013</v>
      </c>
      <c r="BQ33" s="8">
        <v>0.0002405</v>
      </c>
      <c r="BR33" s="11"/>
      <c r="BS33" s="11"/>
      <c r="BT33" s="11"/>
      <c r="BU33" s="11"/>
      <c r="BV33" s="5"/>
      <c r="BW33" s="5"/>
      <c r="BX33" s="7" t="s">
        <v>146</v>
      </c>
      <c r="BY33" t="s">
        <v>145</v>
      </c>
      <c r="BZ33" s="7" t="s">
        <v>152</v>
      </c>
      <c r="CA33" t="s">
        <v>148</v>
      </c>
    </row>
    <row r="34" spans="1:79" s="7" customFormat="1" ht="15">
      <c r="A34" s="3" t="s">
        <v>90</v>
      </c>
      <c r="B34" s="3"/>
      <c r="C34" s="17"/>
      <c r="D34" s="17"/>
      <c r="E34" s="8"/>
      <c r="F34" s="18"/>
      <c r="N34" s="7">
        <v>0.03</v>
      </c>
      <c r="O34" s="18" t="s">
        <v>175</v>
      </c>
      <c r="P34" s="7" t="s">
        <v>65</v>
      </c>
      <c r="Q34" s="7">
        <v>0.005</v>
      </c>
      <c r="R34" s="18" t="s">
        <v>175</v>
      </c>
      <c r="S34" s="7" t="s">
        <v>65</v>
      </c>
      <c r="T34" s="8"/>
      <c r="AH34" s="8">
        <v>0.02</v>
      </c>
      <c r="AI34" s="8">
        <v>0.0174</v>
      </c>
      <c r="AP34" s="8">
        <v>0.02</v>
      </c>
      <c r="AQ34" s="8">
        <v>0.0018</v>
      </c>
      <c r="AR34" s="8"/>
      <c r="AS34" s="8"/>
      <c r="AV34" s="8"/>
      <c r="AW34" s="8"/>
      <c r="AX34" s="8"/>
      <c r="AY34" s="8"/>
      <c r="BD34" s="8"/>
      <c r="BE34" s="8"/>
      <c r="BF34" s="8"/>
      <c r="BG34" s="8"/>
      <c r="BL34" s="8"/>
      <c r="BM34" s="8"/>
      <c r="BP34" s="8">
        <v>0.02</v>
      </c>
      <c r="BQ34" s="8">
        <v>0.0037</v>
      </c>
      <c r="BR34" s="8"/>
      <c r="BS34" s="8"/>
      <c r="BT34" s="8"/>
      <c r="BU34" s="8"/>
      <c r="BV34" s="8"/>
      <c r="BW34" s="8"/>
      <c r="BX34" s="7" t="s">
        <v>146</v>
      </c>
      <c r="BY34" t="s">
        <v>145</v>
      </c>
      <c r="BZ34" s="7" t="s">
        <v>152</v>
      </c>
      <c r="CA34" t="s">
        <v>148</v>
      </c>
    </row>
    <row r="35" spans="1:79" ht="15">
      <c r="A35" s="3" t="s">
        <v>28</v>
      </c>
      <c r="B35" s="3">
        <v>40</v>
      </c>
      <c r="C35" s="13" t="s">
        <v>105</v>
      </c>
      <c r="D35" t="s">
        <v>104</v>
      </c>
      <c r="E35" s="8">
        <v>0.0011</v>
      </c>
      <c r="F35" s="18" t="s">
        <v>59</v>
      </c>
      <c r="G35" s="7" t="s">
        <v>63</v>
      </c>
      <c r="H35" s="8">
        <v>0.001</v>
      </c>
      <c r="I35" s="18" t="s">
        <v>68</v>
      </c>
      <c r="J35" s="7" t="s">
        <v>65</v>
      </c>
      <c r="K35" s="7"/>
      <c r="L35" s="7"/>
      <c r="M35" s="7"/>
      <c r="N35" s="7">
        <v>0.18</v>
      </c>
      <c r="O35" s="18" t="s">
        <v>70</v>
      </c>
      <c r="P35" s="7" t="s">
        <v>65</v>
      </c>
      <c r="Q35" s="7">
        <v>0.64</v>
      </c>
      <c r="R35" s="18" t="s">
        <v>72</v>
      </c>
      <c r="S35" s="7" t="s">
        <v>65</v>
      </c>
      <c r="T35" s="8">
        <v>1.9</v>
      </c>
      <c r="U35" s="7" t="s">
        <v>109</v>
      </c>
      <c r="V35" s="7" t="s">
        <v>82</v>
      </c>
      <c r="W35" s="8">
        <v>27</v>
      </c>
      <c r="X35" s="7" t="s">
        <v>120</v>
      </c>
      <c r="Y35" s="7" t="s">
        <v>82</v>
      </c>
      <c r="Z35" s="7"/>
      <c r="AA35" s="7"/>
      <c r="AB35" s="7"/>
      <c r="AF35" s="7"/>
      <c r="AG35" s="7"/>
      <c r="AH35" s="8">
        <v>0.8</v>
      </c>
      <c r="AI35" s="8">
        <v>0.6960000000000001</v>
      </c>
      <c r="AJ35" s="7"/>
      <c r="AK35" s="7"/>
      <c r="AL35" s="7"/>
      <c r="AM35" s="7"/>
      <c r="AN35" s="7"/>
      <c r="AO35" s="7"/>
      <c r="AP35" s="8">
        <v>0.51</v>
      </c>
      <c r="AQ35" s="8">
        <v>0.045899999999999996</v>
      </c>
      <c r="AR35" s="7"/>
      <c r="AS35" s="7"/>
      <c r="AT35" s="7"/>
      <c r="AU35" s="7"/>
      <c r="AV35" s="8">
        <v>5.4</v>
      </c>
      <c r="AW35" s="8">
        <f>AV35*0.21</f>
        <v>1.1340000000000001</v>
      </c>
      <c r="AX35" s="7"/>
      <c r="AY35" s="7"/>
      <c r="AZ35" s="8">
        <v>0.73</v>
      </c>
      <c r="BA35" s="8">
        <v>0.1387</v>
      </c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8">
        <v>0.32</v>
      </c>
      <c r="BQ35" s="8">
        <v>0.0592</v>
      </c>
      <c r="BR35" s="8"/>
      <c r="BS35" s="8"/>
      <c r="BT35" s="8"/>
      <c r="BU35" s="8"/>
      <c r="BV35" s="7"/>
      <c r="BW35" s="7"/>
      <c r="BX35" s="7" t="s">
        <v>146</v>
      </c>
      <c r="BY35" t="s">
        <v>145</v>
      </c>
      <c r="BZ35" s="7" t="s">
        <v>152</v>
      </c>
      <c r="CA35" t="s">
        <v>148</v>
      </c>
    </row>
    <row r="36" spans="1:79" ht="15">
      <c r="A36" s="3" t="s">
        <v>41</v>
      </c>
      <c r="B36" s="3">
        <v>210</v>
      </c>
      <c r="C36" s="13" t="s">
        <v>105</v>
      </c>
      <c r="D36" t="s">
        <v>104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>
        <v>4900</v>
      </c>
      <c r="U36" s="7" t="s">
        <v>109</v>
      </c>
      <c r="V36" s="7" t="s">
        <v>82</v>
      </c>
      <c r="W36" s="8">
        <v>6100</v>
      </c>
      <c r="X36" s="7" t="s">
        <v>120</v>
      </c>
      <c r="Y36" s="7" t="s">
        <v>82</v>
      </c>
      <c r="Z36" s="7"/>
      <c r="AA36" s="7"/>
      <c r="AB36" s="7"/>
      <c r="AF36" s="7"/>
      <c r="AG36" s="7"/>
      <c r="AH36" s="8">
        <v>0.9</v>
      </c>
      <c r="AI36" s="8">
        <v>0.783</v>
      </c>
      <c r="AJ36" s="7"/>
      <c r="AK36" s="7"/>
      <c r="AL36" s="7"/>
      <c r="AM36" s="7"/>
      <c r="AN36" s="7"/>
      <c r="AO36" s="7"/>
      <c r="AP36" s="8">
        <v>0.62</v>
      </c>
      <c r="AQ36" s="8">
        <v>0.055799999999999995</v>
      </c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8">
        <v>0.9</v>
      </c>
      <c r="BQ36" s="8">
        <v>0.1665</v>
      </c>
      <c r="BR36" s="7"/>
      <c r="BS36" s="7"/>
      <c r="BT36" s="7"/>
      <c r="BU36" s="7"/>
      <c r="BV36" s="7"/>
      <c r="BW36" s="7"/>
      <c r="BX36" s="7" t="s">
        <v>146</v>
      </c>
      <c r="BY36" t="s">
        <v>145</v>
      </c>
      <c r="BZ36" s="7" t="s">
        <v>152</v>
      </c>
      <c r="CA36" t="s">
        <v>148</v>
      </c>
    </row>
    <row r="37" spans="1:79" s="7" customFormat="1" ht="15">
      <c r="A37" s="3" t="s">
        <v>11</v>
      </c>
      <c r="B37" s="3">
        <v>0.3</v>
      </c>
      <c r="C37" s="13" t="s">
        <v>105</v>
      </c>
      <c r="D37" t="s">
        <v>104</v>
      </c>
      <c r="E37" s="6"/>
      <c r="F37" s="6"/>
      <c r="G37" s="6"/>
      <c r="H37" s="12">
        <v>0.017</v>
      </c>
      <c r="I37" s="16" t="s">
        <v>68</v>
      </c>
      <c r="J37" s="10" t="s">
        <v>65</v>
      </c>
      <c r="K37" s="6"/>
      <c r="L37" s="6"/>
      <c r="M37" s="6"/>
      <c r="N37" s="6"/>
      <c r="O37" s="6"/>
      <c r="P37" s="6"/>
      <c r="Q37" s="6"/>
      <c r="R37" s="6"/>
      <c r="S37" s="6"/>
      <c r="T37" s="12">
        <v>47</v>
      </c>
      <c r="U37" s="7" t="s">
        <v>109</v>
      </c>
      <c r="V37" s="6" t="s">
        <v>82</v>
      </c>
      <c r="W37" s="9">
        <v>95</v>
      </c>
      <c r="X37" s="7" t="s">
        <v>120</v>
      </c>
      <c r="Y37" s="10" t="s">
        <v>82</v>
      </c>
      <c r="Z37" s="6"/>
      <c r="AA37" s="6"/>
      <c r="AB37" s="6"/>
      <c r="AC37" s="10"/>
      <c r="AD37" s="10"/>
      <c r="AE37" s="10"/>
      <c r="AF37" s="6"/>
      <c r="AG37" s="6"/>
      <c r="AH37" s="12">
        <v>36</v>
      </c>
      <c r="AI37" s="8">
        <v>31.32</v>
      </c>
      <c r="AJ37" s="12">
        <v>340</v>
      </c>
      <c r="AK37" s="8">
        <v>78.2</v>
      </c>
      <c r="AL37" s="6"/>
      <c r="AM37" s="6"/>
      <c r="AN37" s="6"/>
      <c r="AO37" s="6"/>
      <c r="AP37" s="12">
        <v>26</v>
      </c>
      <c r="AQ37" s="8">
        <v>2.34</v>
      </c>
      <c r="AR37" s="12">
        <v>11</v>
      </c>
      <c r="AS37" s="8">
        <f>AR37*0.86</f>
        <v>9.459999999999999</v>
      </c>
      <c r="AT37" s="12"/>
      <c r="AU37" s="12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12">
        <v>12</v>
      </c>
      <c r="BQ37" s="8">
        <v>2.2199999999999998</v>
      </c>
      <c r="BR37" s="12"/>
      <c r="BS37" s="12"/>
      <c r="BT37" s="12"/>
      <c r="BU37" s="12"/>
      <c r="BV37" s="6"/>
      <c r="BW37" s="6"/>
      <c r="BX37" s="7" t="s">
        <v>146</v>
      </c>
      <c r="BY37" t="s">
        <v>145</v>
      </c>
      <c r="BZ37" s="7" t="s">
        <v>152</v>
      </c>
      <c r="CA37" t="s">
        <v>148</v>
      </c>
    </row>
    <row r="38" spans="1:79" s="7" customFormat="1" ht="15">
      <c r="A38" s="3" t="s">
        <v>6</v>
      </c>
      <c r="B38" s="3">
        <v>990</v>
      </c>
      <c r="C38" s="13" t="s">
        <v>105</v>
      </c>
      <c r="D38" t="s">
        <v>104</v>
      </c>
      <c r="E38" s="11">
        <v>8.3E-07</v>
      </c>
      <c r="F38" s="14" t="s">
        <v>59</v>
      </c>
      <c r="G38" s="7" t="s">
        <v>63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Z38" s="5"/>
      <c r="AA38" s="5"/>
      <c r="AB38" s="5"/>
      <c r="AC38" s="8">
        <v>0.16</v>
      </c>
      <c r="AD38" s="7" t="s">
        <v>119</v>
      </c>
      <c r="AE38" s="5" t="s">
        <v>121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1">
        <v>0.42</v>
      </c>
      <c r="BM38" s="11">
        <v>0.084</v>
      </c>
      <c r="BN38" s="11"/>
      <c r="BO38" s="11"/>
      <c r="BP38" s="5"/>
      <c r="BQ38" s="5"/>
      <c r="BR38" s="5"/>
      <c r="BS38" s="5"/>
      <c r="BT38" s="5"/>
      <c r="BU38" s="5"/>
      <c r="BV38" s="5"/>
      <c r="BW38" s="5"/>
      <c r="BX38" s="7" t="s">
        <v>146</v>
      </c>
      <c r="BY38" t="s">
        <v>145</v>
      </c>
      <c r="BZ38" s="7" t="s">
        <v>152</v>
      </c>
      <c r="CA38" t="s">
        <v>148</v>
      </c>
    </row>
    <row r="39" spans="1:79" s="7" customFormat="1" ht="15">
      <c r="A39" s="3" t="s">
        <v>24</v>
      </c>
      <c r="B39" s="3">
        <v>13</v>
      </c>
      <c r="C39" s="13" t="s">
        <v>105</v>
      </c>
      <c r="D39" t="s">
        <v>104</v>
      </c>
      <c r="Q39" s="7">
        <v>1</v>
      </c>
      <c r="R39" s="18" t="s">
        <v>175</v>
      </c>
      <c r="S39" s="7" t="s">
        <v>65</v>
      </c>
      <c r="T39" s="8">
        <v>3200</v>
      </c>
      <c r="U39" s="7" t="s">
        <v>109</v>
      </c>
      <c r="V39" s="7" t="s">
        <v>82</v>
      </c>
      <c r="W39" s="8">
        <v>4000</v>
      </c>
      <c r="X39" s="7" t="s">
        <v>120</v>
      </c>
      <c r="Y39" s="7" t="s">
        <v>82</v>
      </c>
      <c r="AH39" s="8">
        <v>0.74</v>
      </c>
      <c r="AI39" s="8">
        <v>0.6438</v>
      </c>
      <c r="AJ39" s="7">
        <v>1.1</v>
      </c>
      <c r="AK39" s="8">
        <v>0.25300000000000006</v>
      </c>
      <c r="AP39" s="7">
        <v>1.3</v>
      </c>
      <c r="AQ39" s="8">
        <v>0.11699999999999999</v>
      </c>
      <c r="BL39" s="8">
        <v>0.73</v>
      </c>
      <c r="BM39" s="11">
        <v>0.146</v>
      </c>
      <c r="BX39" s="7" t="s">
        <v>146</v>
      </c>
      <c r="BY39" t="s">
        <v>145</v>
      </c>
      <c r="BZ39" s="7" t="s">
        <v>152</v>
      </c>
      <c r="CA39" t="s">
        <v>148</v>
      </c>
    </row>
    <row r="40" spans="1:77" s="7" customFormat="1" ht="15">
      <c r="A40" s="4" t="s">
        <v>75</v>
      </c>
      <c r="B40" s="3">
        <v>280</v>
      </c>
      <c r="C40" s="13" t="s">
        <v>105</v>
      </c>
      <c r="D40" t="s">
        <v>104</v>
      </c>
      <c r="E40" s="8">
        <v>0.00095</v>
      </c>
      <c r="F40" s="18" t="s">
        <v>59</v>
      </c>
      <c r="G40" s="7" t="s">
        <v>63</v>
      </c>
      <c r="T40" s="8">
        <v>21</v>
      </c>
      <c r="U40" s="7" t="s">
        <v>109</v>
      </c>
      <c r="V40" s="7" t="s">
        <v>82</v>
      </c>
      <c r="W40" s="8">
        <v>71</v>
      </c>
      <c r="X40" s="7" t="s">
        <v>120</v>
      </c>
      <c r="Y40" s="7" t="s">
        <v>82</v>
      </c>
      <c r="Z40" s="8">
        <v>0.66</v>
      </c>
      <c r="AA40" s="5" t="s">
        <v>116</v>
      </c>
      <c r="AB40" s="5" t="s">
        <v>121</v>
      </c>
      <c r="AC40" s="8">
        <v>0.21</v>
      </c>
      <c r="AD40" s="7" t="s">
        <v>119</v>
      </c>
      <c r="AE40" s="5" t="s">
        <v>121</v>
      </c>
      <c r="AH40" s="8">
        <v>0.027</v>
      </c>
      <c r="AI40" s="8">
        <v>0.02349</v>
      </c>
      <c r="AL40" s="8">
        <v>0.17</v>
      </c>
      <c r="AM40" s="8">
        <v>0.0442</v>
      </c>
      <c r="AV40" s="8">
        <v>0.4</v>
      </c>
      <c r="AW40" s="8">
        <f>AV40*0.21</f>
        <v>0.084</v>
      </c>
      <c r="BY40" s="6"/>
    </row>
    <row r="41" spans="1:77" s="7" customFormat="1" ht="15">
      <c r="A41" s="3" t="s">
        <v>9</v>
      </c>
      <c r="B41" s="3">
        <v>8</v>
      </c>
      <c r="C41" s="13" t="s">
        <v>105</v>
      </c>
      <c r="D41" t="s">
        <v>104</v>
      </c>
      <c r="E41" s="11">
        <v>0.01</v>
      </c>
      <c r="F41" s="14" t="s">
        <v>59</v>
      </c>
      <c r="G41" s="7" t="s">
        <v>63</v>
      </c>
      <c r="H41" s="11">
        <v>0.013</v>
      </c>
      <c r="I41" s="14" t="s">
        <v>68</v>
      </c>
      <c r="J41" s="7" t="s">
        <v>65</v>
      </c>
      <c r="K41" s="11">
        <v>0.002</v>
      </c>
      <c r="L41" s="14" t="s">
        <v>67</v>
      </c>
      <c r="M41" s="7" t="s">
        <v>65</v>
      </c>
      <c r="N41" s="11">
        <v>0.044</v>
      </c>
      <c r="O41" s="14" t="s">
        <v>70</v>
      </c>
      <c r="P41" s="7" t="s">
        <v>65</v>
      </c>
      <c r="Q41" s="5">
        <v>0.44</v>
      </c>
      <c r="R41" s="14" t="s">
        <v>72</v>
      </c>
      <c r="S41" s="7" t="s">
        <v>65</v>
      </c>
      <c r="T41" s="11">
        <v>12</v>
      </c>
      <c r="U41" s="7" t="s">
        <v>109</v>
      </c>
      <c r="V41" s="5" t="s">
        <v>82</v>
      </c>
      <c r="W41" s="8">
        <v>1000</v>
      </c>
      <c r="X41" s="7" t="s">
        <v>120</v>
      </c>
      <c r="Y41" s="7" t="s">
        <v>82</v>
      </c>
      <c r="Z41" s="5"/>
      <c r="AA41" s="5"/>
      <c r="AB41" s="5"/>
      <c r="AC41" s="8">
        <v>260</v>
      </c>
      <c r="AD41" s="7" t="s">
        <v>119</v>
      </c>
      <c r="AE41" s="5" t="s">
        <v>121</v>
      </c>
      <c r="AF41" s="5"/>
      <c r="AG41" s="5"/>
      <c r="AH41" s="5"/>
      <c r="AI41" s="5"/>
      <c r="AJ41" s="5">
        <v>8.7</v>
      </c>
      <c r="AK41" s="8">
        <v>2.001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11">
        <v>20</v>
      </c>
      <c r="AW41" s="8">
        <f>AV41*0.21</f>
        <v>4.2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s="7" customFormat="1" ht="15">
      <c r="A42" s="3" t="s">
        <v>89</v>
      </c>
      <c r="B42" s="3"/>
      <c r="C42" s="17"/>
      <c r="D42" s="17"/>
      <c r="E42" s="8"/>
      <c r="F42" s="18"/>
      <c r="H42" s="8"/>
      <c r="I42" s="18"/>
      <c r="N42" s="8">
        <v>0.09</v>
      </c>
      <c r="O42" s="18" t="s">
        <v>175</v>
      </c>
      <c r="P42" s="7" t="s">
        <v>65</v>
      </c>
      <c r="Q42" s="8">
        <v>0.0003</v>
      </c>
      <c r="R42" s="18" t="s">
        <v>175</v>
      </c>
      <c r="S42" s="7" t="s">
        <v>65</v>
      </c>
      <c r="AF42" s="8">
        <v>0.02</v>
      </c>
      <c r="AG42" s="8">
        <v>0.005</v>
      </c>
      <c r="AH42" s="8"/>
      <c r="AI42" s="8"/>
      <c r="AP42" s="8"/>
      <c r="AQ42" s="8"/>
      <c r="BY42"/>
    </row>
    <row r="43" spans="1:77" s="7" customFormat="1" ht="15">
      <c r="A43" s="3" t="s">
        <v>62</v>
      </c>
      <c r="B43" s="3"/>
      <c r="C43" s="13"/>
      <c r="D43" s="13"/>
      <c r="E43" s="11">
        <v>0.00019</v>
      </c>
      <c r="F43" s="14" t="s">
        <v>59</v>
      </c>
      <c r="G43" s="7" t="s">
        <v>63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Z43" s="5"/>
      <c r="AA43" s="5"/>
      <c r="AB43" s="5"/>
      <c r="AF43" s="11">
        <v>0.1</v>
      </c>
      <c r="AG43" s="8">
        <v>0.025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/>
    </row>
    <row r="44" spans="1:77" s="7" customFormat="1" ht="15">
      <c r="A44" s="3" t="s">
        <v>14</v>
      </c>
      <c r="B44" s="3">
        <v>530</v>
      </c>
      <c r="C44" s="13" t="s">
        <v>105</v>
      </c>
      <c r="D44" t="s">
        <v>104</v>
      </c>
      <c r="E44" s="5"/>
      <c r="F44" s="5"/>
      <c r="G44" s="5"/>
      <c r="H44" s="5"/>
      <c r="I44" s="5"/>
      <c r="J44" s="5"/>
      <c r="K44" s="5">
        <v>0.022</v>
      </c>
      <c r="L44" s="18" t="s">
        <v>175</v>
      </c>
      <c r="M44" s="7" t="s">
        <v>65</v>
      </c>
      <c r="N44" s="5">
        <v>0.5</v>
      </c>
      <c r="O44" s="18" t="s">
        <v>175</v>
      </c>
      <c r="P44" s="7" t="s">
        <v>65</v>
      </c>
      <c r="Q44" s="5">
        <v>0.5</v>
      </c>
      <c r="R44" s="18" t="s">
        <v>175</v>
      </c>
      <c r="S44" s="7" t="s">
        <v>65</v>
      </c>
      <c r="T44" s="11">
        <v>230</v>
      </c>
      <c r="U44" s="7" t="s">
        <v>109</v>
      </c>
      <c r="V44" s="5" t="s">
        <v>82</v>
      </c>
      <c r="W44" s="8">
        <v>270</v>
      </c>
      <c r="X44" s="7" t="s">
        <v>120</v>
      </c>
      <c r="Y44" s="7" t="s">
        <v>82</v>
      </c>
      <c r="Z44" s="5"/>
      <c r="AA44" s="5"/>
      <c r="AB44" s="5"/>
      <c r="AF44" s="5">
        <v>0.8</v>
      </c>
      <c r="AG44" s="8">
        <v>0.2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/>
    </row>
    <row r="45" spans="1:79" s="7" customFormat="1" ht="15">
      <c r="A45" s="3" t="s">
        <v>42</v>
      </c>
      <c r="B45" s="3">
        <v>4</v>
      </c>
      <c r="C45" s="13" t="s">
        <v>105</v>
      </c>
      <c r="D45" t="s">
        <v>104</v>
      </c>
      <c r="AF45" s="8">
        <v>0.9</v>
      </c>
      <c r="AG45" s="8">
        <v>0.225</v>
      </c>
      <c r="BX45" s="7" t="s">
        <v>146</v>
      </c>
      <c r="BY45" t="s">
        <v>145</v>
      </c>
      <c r="BZ45" s="7" t="s">
        <v>152</v>
      </c>
      <c r="CA45" t="s">
        <v>148</v>
      </c>
    </row>
    <row r="46" spans="1:77" s="7" customFormat="1" ht="15">
      <c r="A46" s="3" t="s">
        <v>55</v>
      </c>
      <c r="B46" s="3">
        <v>300</v>
      </c>
      <c r="C46" s="13" t="s">
        <v>105</v>
      </c>
      <c r="D46" t="s">
        <v>104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1">
        <v>97</v>
      </c>
      <c r="U46" s="7" t="s">
        <v>109</v>
      </c>
      <c r="V46" s="5" t="s">
        <v>82</v>
      </c>
      <c r="W46" s="8">
        <v>290</v>
      </c>
      <c r="X46" s="7" t="s">
        <v>120</v>
      </c>
      <c r="Y46" s="7" t="s">
        <v>82</v>
      </c>
      <c r="Z46" s="5"/>
      <c r="AA46" s="5"/>
      <c r="AB46" s="5"/>
      <c r="AC46" s="8">
        <v>0.0021</v>
      </c>
      <c r="AD46" s="7" t="s">
        <v>119</v>
      </c>
      <c r="AE46" s="5" t="s">
        <v>121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9" ht="15">
      <c r="A47" s="3" t="s">
        <v>83</v>
      </c>
      <c r="B47" s="3"/>
      <c r="T47" s="11">
        <v>51</v>
      </c>
      <c r="U47" s="7" t="s">
        <v>109</v>
      </c>
      <c r="V47" s="5" t="s">
        <v>82</v>
      </c>
      <c r="W47" s="8">
        <v>66</v>
      </c>
      <c r="X47" s="7" t="s">
        <v>120</v>
      </c>
      <c r="Y47" s="7" t="s">
        <v>82</v>
      </c>
      <c r="Z47" s="11">
        <v>0.006</v>
      </c>
      <c r="AA47" s="5" t="s">
        <v>116</v>
      </c>
      <c r="AB47" s="5" t="s">
        <v>121</v>
      </c>
      <c r="AC47" s="8">
        <v>0.009</v>
      </c>
      <c r="AD47" s="7" t="s">
        <v>119</v>
      </c>
      <c r="AE47" s="5" t="s">
        <v>121</v>
      </c>
      <c r="BY47" s="5"/>
      <c r="BZ47" s="7"/>
      <c r="CA47" s="7"/>
    </row>
    <row r="48" spans="1:77" s="7" customFormat="1" ht="15">
      <c r="A48" s="4" t="s">
        <v>87</v>
      </c>
      <c r="B48" s="3"/>
      <c r="C48" s="17"/>
      <c r="D48" s="17"/>
      <c r="H48" s="8"/>
      <c r="I48" s="18"/>
      <c r="T48" s="8">
        <v>190</v>
      </c>
      <c r="U48" s="7" t="s">
        <v>109</v>
      </c>
      <c r="V48" s="7" t="s">
        <v>82</v>
      </c>
      <c r="W48" s="8">
        <v>370</v>
      </c>
      <c r="X48" s="7" t="s">
        <v>120</v>
      </c>
      <c r="Y48" s="7" t="s">
        <v>82</v>
      </c>
      <c r="AC48" s="8">
        <v>0.016</v>
      </c>
      <c r="AD48" s="7" t="s">
        <v>119</v>
      </c>
      <c r="AE48" s="5" t="s">
        <v>121</v>
      </c>
      <c r="BY48" s="5"/>
    </row>
    <row r="49" spans="1:79" s="7" customFormat="1" ht="15">
      <c r="A49" s="3" t="s">
        <v>4</v>
      </c>
      <c r="B49" s="3">
        <v>550</v>
      </c>
      <c r="C49" s="13" t="s">
        <v>105</v>
      </c>
      <c r="D49" t="s">
        <v>104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1">
        <v>330</v>
      </c>
      <c r="U49" s="7" t="s">
        <v>109</v>
      </c>
      <c r="V49" s="5" t="s">
        <v>82</v>
      </c>
      <c r="W49" s="8">
        <v>390</v>
      </c>
      <c r="X49" s="7" t="s">
        <v>120</v>
      </c>
      <c r="Y49" s="7" t="s">
        <v>82</v>
      </c>
      <c r="Z49" s="11">
        <v>0.27</v>
      </c>
      <c r="AA49" s="5" t="s">
        <v>116</v>
      </c>
      <c r="AB49" s="5" t="s">
        <v>121</v>
      </c>
      <c r="AC49" s="8">
        <v>0.14</v>
      </c>
      <c r="AD49" s="7" t="s">
        <v>119</v>
      </c>
      <c r="AE49" s="5" t="s">
        <v>121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</row>
    <row r="50" spans="1:77" s="7" customFormat="1" ht="15">
      <c r="A50" s="3" t="s">
        <v>49</v>
      </c>
      <c r="B50" s="3">
        <v>1600</v>
      </c>
      <c r="C50" s="13" t="s">
        <v>105</v>
      </c>
      <c r="D50" t="s">
        <v>104</v>
      </c>
      <c r="AC50" s="8">
        <v>0.79</v>
      </c>
      <c r="AD50" s="7" t="s">
        <v>119</v>
      </c>
      <c r="AE50" s="5" t="s">
        <v>121</v>
      </c>
      <c r="BY50" s="5"/>
    </row>
    <row r="51" spans="1:77" s="7" customFormat="1" ht="15">
      <c r="A51" s="3" t="s">
        <v>46</v>
      </c>
      <c r="B51" s="3">
        <v>200</v>
      </c>
      <c r="C51" s="13" t="s">
        <v>105</v>
      </c>
      <c r="D51" t="s">
        <v>104</v>
      </c>
      <c r="E51" s="8">
        <v>0.004</v>
      </c>
      <c r="F51" s="18" t="s">
        <v>59</v>
      </c>
      <c r="G51" s="7" t="s">
        <v>63</v>
      </c>
      <c r="K51" s="8">
        <v>0.32</v>
      </c>
      <c r="L51" s="18" t="s">
        <v>67</v>
      </c>
      <c r="M51" s="7" t="s">
        <v>65</v>
      </c>
      <c r="N51" s="7">
        <v>9.7</v>
      </c>
      <c r="O51" s="18" t="s">
        <v>70</v>
      </c>
      <c r="P51" s="7" t="s">
        <v>65</v>
      </c>
      <c r="Q51" s="7">
        <v>16</v>
      </c>
      <c r="R51" s="18" t="s">
        <v>72</v>
      </c>
      <c r="S51" s="7" t="s">
        <v>65</v>
      </c>
      <c r="T51" s="8">
        <v>6000</v>
      </c>
      <c r="U51" s="7" t="s">
        <v>109</v>
      </c>
      <c r="V51" s="7" t="s">
        <v>82</v>
      </c>
      <c r="W51" s="8">
        <v>6900</v>
      </c>
      <c r="X51" s="7" t="s">
        <v>120</v>
      </c>
      <c r="Y51" s="7" t="s">
        <v>82</v>
      </c>
      <c r="Z51" s="7">
        <v>4.9</v>
      </c>
      <c r="AA51" s="5" t="s">
        <v>116</v>
      </c>
      <c r="AB51" s="5" t="s">
        <v>121</v>
      </c>
      <c r="AC51" s="7">
        <v>1.6</v>
      </c>
      <c r="AD51" s="7" t="s">
        <v>119</v>
      </c>
      <c r="AE51" s="5" t="s">
        <v>121</v>
      </c>
      <c r="BY51" s="5"/>
    </row>
    <row r="52" spans="1:76" s="7" customFormat="1" ht="15">
      <c r="A52" s="3" t="s">
        <v>27</v>
      </c>
      <c r="B52" s="3">
        <v>3.8</v>
      </c>
      <c r="C52" s="13" t="s">
        <v>105</v>
      </c>
      <c r="D52" t="s">
        <v>104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1">
        <v>37</v>
      </c>
      <c r="U52" s="7" t="s">
        <v>109</v>
      </c>
      <c r="V52" s="5" t="s">
        <v>82</v>
      </c>
      <c r="W52" s="8">
        <v>110</v>
      </c>
      <c r="X52" s="7" t="s">
        <v>120</v>
      </c>
      <c r="Y52" s="7" t="s">
        <v>82</v>
      </c>
      <c r="Z52" s="5"/>
      <c r="AA52" s="5"/>
      <c r="AB52" s="5"/>
      <c r="AC52" s="7">
        <v>3.7</v>
      </c>
      <c r="AD52" s="7" t="s">
        <v>119</v>
      </c>
      <c r="AE52" s="5" t="s">
        <v>121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7" s="7" customFormat="1" ht="15">
      <c r="A53" s="3" t="s">
        <v>20</v>
      </c>
      <c r="B53" s="3">
        <v>6300</v>
      </c>
      <c r="C53" s="13" t="s">
        <v>105</v>
      </c>
      <c r="D53" t="s">
        <v>104</v>
      </c>
      <c r="E53" s="5"/>
      <c r="F53" s="5"/>
      <c r="G53" s="5"/>
      <c r="H53" s="5"/>
      <c r="I53" s="5"/>
      <c r="J53" s="5"/>
      <c r="K53" s="5"/>
      <c r="L53" s="5"/>
      <c r="M53" s="5"/>
      <c r="N53" s="5">
        <v>0.03</v>
      </c>
      <c r="O53" s="18" t="s">
        <v>175</v>
      </c>
      <c r="P53" s="7" t="s">
        <v>65</v>
      </c>
      <c r="Q53" s="5"/>
      <c r="R53" s="5"/>
      <c r="S53" s="5"/>
      <c r="T53" s="11">
        <v>6100</v>
      </c>
      <c r="U53" s="7" t="s">
        <v>109</v>
      </c>
      <c r="V53" s="5" t="s">
        <v>82</v>
      </c>
      <c r="W53" s="8">
        <v>4500</v>
      </c>
      <c r="X53" s="7" t="s">
        <v>120</v>
      </c>
      <c r="Y53" s="7" t="s">
        <v>82</v>
      </c>
      <c r="Z53" s="11">
        <v>7.3</v>
      </c>
      <c r="AA53" s="5" t="s">
        <v>116</v>
      </c>
      <c r="AB53" s="5" t="s">
        <v>121</v>
      </c>
      <c r="AC53" s="7">
        <v>5.3</v>
      </c>
      <c r="AD53" s="7" t="s">
        <v>119</v>
      </c>
      <c r="AE53" s="5" t="s">
        <v>121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s="7" customFormat="1" ht="15">
      <c r="A54" s="4" t="s">
        <v>88</v>
      </c>
      <c r="B54" s="3"/>
      <c r="C54" s="17"/>
      <c r="D54" s="17"/>
      <c r="H54" s="8"/>
      <c r="I54" s="18"/>
      <c r="T54" s="8">
        <v>900</v>
      </c>
      <c r="U54" s="7" t="s">
        <v>109</v>
      </c>
      <c r="V54" s="7" t="s">
        <v>82</v>
      </c>
      <c r="W54" s="8">
        <v>590</v>
      </c>
      <c r="X54" s="7" t="s">
        <v>120</v>
      </c>
      <c r="Y54" s="7" t="s">
        <v>82</v>
      </c>
      <c r="Z54" s="8">
        <v>75</v>
      </c>
      <c r="AA54" s="5" t="s">
        <v>116</v>
      </c>
      <c r="AB54" s="5" t="s">
        <v>121</v>
      </c>
      <c r="AC54" s="8">
        <v>290</v>
      </c>
      <c r="AD54" s="7" t="s">
        <v>119</v>
      </c>
      <c r="AE54" s="5" t="s">
        <v>121</v>
      </c>
      <c r="BY54" s="5"/>
    </row>
    <row r="55" spans="1:77" s="7" customFormat="1" ht="15">
      <c r="A55" s="3" t="s">
        <v>86</v>
      </c>
      <c r="B55" s="3"/>
      <c r="C55" s="13"/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1">
        <v>130</v>
      </c>
      <c r="U55" s="7" t="s">
        <v>109</v>
      </c>
      <c r="V55" s="5" t="s">
        <v>82</v>
      </c>
      <c r="W55" s="8">
        <v>150</v>
      </c>
      <c r="X55" s="7" t="s">
        <v>120</v>
      </c>
      <c r="Y55" s="7" t="s">
        <v>82</v>
      </c>
      <c r="Z55" s="5"/>
      <c r="AA55" s="5"/>
      <c r="AB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s="7" customFormat="1" ht="15">
      <c r="A56" s="3" t="s">
        <v>8</v>
      </c>
      <c r="B56" s="3">
        <v>55</v>
      </c>
      <c r="C56" s="13" t="s">
        <v>105</v>
      </c>
      <c r="D56" t="s">
        <v>104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1">
        <v>91</v>
      </c>
      <c r="U56" s="7" t="s">
        <v>109</v>
      </c>
      <c r="V56" s="5" t="s">
        <v>82</v>
      </c>
      <c r="W56" s="8">
        <v>160</v>
      </c>
      <c r="X56" s="7" t="s">
        <v>120</v>
      </c>
      <c r="Y56" s="7" t="s">
        <v>82</v>
      </c>
      <c r="Z56" s="5"/>
      <c r="AA56" s="5"/>
      <c r="AB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6" s="7" customFormat="1" ht="15">
      <c r="A57" s="3" t="s">
        <v>84</v>
      </c>
      <c r="B57" s="3"/>
      <c r="C57" s="13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1">
        <v>240</v>
      </c>
      <c r="U57" s="7" t="s">
        <v>109</v>
      </c>
      <c r="V57" s="5" t="s">
        <v>82</v>
      </c>
      <c r="W57" s="8">
        <v>290</v>
      </c>
      <c r="X57" s="7" t="s">
        <v>120</v>
      </c>
      <c r="Y57" s="7" t="s">
        <v>82</v>
      </c>
      <c r="Z57" s="5"/>
      <c r="AA57" s="5"/>
      <c r="AB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spans="1:76" s="7" customFormat="1" ht="15">
      <c r="A58" s="3" t="s">
        <v>15</v>
      </c>
      <c r="B58" s="3">
        <v>1500</v>
      </c>
      <c r="C58" s="13" t="s">
        <v>105</v>
      </c>
      <c r="D58" t="s">
        <v>104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1">
        <v>650</v>
      </c>
      <c r="U58" s="7" t="s">
        <v>109</v>
      </c>
      <c r="V58" s="5" t="s">
        <v>82</v>
      </c>
      <c r="W58" s="8">
        <v>300</v>
      </c>
      <c r="X58" s="7" t="s">
        <v>120</v>
      </c>
      <c r="Y58" s="7" t="s">
        <v>82</v>
      </c>
      <c r="Z58" s="5"/>
      <c r="AA58" s="5"/>
      <c r="AB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spans="1:76" s="7" customFormat="1" ht="15">
      <c r="A59" s="3" t="s">
        <v>51</v>
      </c>
      <c r="B59" s="3">
        <v>6000</v>
      </c>
      <c r="C59" s="13" t="s">
        <v>105</v>
      </c>
      <c r="D59" t="s">
        <v>104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1">
        <v>410</v>
      </c>
      <c r="U59" s="7" t="s">
        <v>109</v>
      </c>
      <c r="V59" s="5" t="s">
        <v>82</v>
      </c>
      <c r="W59" s="8">
        <v>750</v>
      </c>
      <c r="X59" s="7" t="s">
        <v>120</v>
      </c>
      <c r="Y59" s="7" t="s">
        <v>82</v>
      </c>
      <c r="Z59" s="5"/>
      <c r="AA59" s="5"/>
      <c r="AB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spans="1:25" s="7" customFormat="1" ht="15">
      <c r="A60" s="3" t="s">
        <v>45</v>
      </c>
      <c r="B60" s="3">
        <v>2100</v>
      </c>
      <c r="C60" s="13" t="s">
        <v>105</v>
      </c>
      <c r="D60" t="s">
        <v>104</v>
      </c>
      <c r="T60" s="8">
        <v>190</v>
      </c>
      <c r="U60" s="7" t="s">
        <v>109</v>
      </c>
      <c r="V60" s="7" t="s">
        <v>82</v>
      </c>
      <c r="W60" s="8">
        <v>930</v>
      </c>
      <c r="X60" s="7" t="s">
        <v>120</v>
      </c>
      <c r="Y60" s="7" t="s">
        <v>82</v>
      </c>
    </row>
    <row r="61" spans="1:77" s="7" customFormat="1" ht="15">
      <c r="A61" s="3" t="s">
        <v>19</v>
      </c>
      <c r="B61" s="3">
        <v>2500</v>
      </c>
      <c r="C61" s="13" t="s">
        <v>105</v>
      </c>
      <c r="D61" t="s">
        <v>104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1">
        <v>1100</v>
      </c>
      <c r="U61" s="7" t="s">
        <v>109</v>
      </c>
      <c r="V61" s="5" t="s">
        <v>82</v>
      </c>
      <c r="W61" s="8">
        <v>2100</v>
      </c>
      <c r="X61" s="7" t="s">
        <v>120</v>
      </c>
      <c r="Y61" s="7" t="s">
        <v>82</v>
      </c>
      <c r="Z61" s="5"/>
      <c r="AA61" s="5"/>
      <c r="AB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6" s="7" customFormat="1" ht="15">
      <c r="A62" s="3" t="s">
        <v>85</v>
      </c>
      <c r="B62" s="3"/>
      <c r="C62" s="13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1">
        <v>400000</v>
      </c>
      <c r="U62" s="7" t="s">
        <v>109</v>
      </c>
      <c r="V62" s="5" t="s">
        <v>82</v>
      </c>
      <c r="Z62" s="5"/>
      <c r="AA62" s="5"/>
      <c r="AB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</row>
    <row r="63" spans="1:7" s="7" customFormat="1" ht="15">
      <c r="A63" s="3" t="s">
        <v>61</v>
      </c>
      <c r="B63" s="3"/>
      <c r="C63" s="17"/>
      <c r="D63" s="17"/>
      <c r="E63" s="8">
        <v>0.0079</v>
      </c>
      <c r="F63" s="18" t="s">
        <v>59</v>
      </c>
      <c r="G63" s="7" t="s">
        <v>63</v>
      </c>
    </row>
    <row r="64" spans="1:76" s="7" customFormat="1" ht="15">
      <c r="A64" s="3" t="s">
        <v>18</v>
      </c>
      <c r="B64" s="3">
        <v>0.1</v>
      </c>
      <c r="C64" s="13" t="s">
        <v>105</v>
      </c>
      <c r="D64" t="s">
        <v>104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Z64" s="5"/>
      <c r="AA64" s="5"/>
      <c r="AB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1:79" ht="15">
      <c r="A65" s="3" t="s">
        <v>23</v>
      </c>
      <c r="B65" s="3">
        <v>3</v>
      </c>
      <c r="C65" s="13" t="s">
        <v>105</v>
      </c>
      <c r="D65" t="s">
        <v>104</v>
      </c>
      <c r="BY65" s="7"/>
      <c r="BZ65" s="5"/>
      <c r="CA65" s="5"/>
    </row>
    <row r="66" spans="1:79" ht="15">
      <c r="A66" s="3" t="s">
        <v>38</v>
      </c>
      <c r="B66" s="3">
        <v>24</v>
      </c>
      <c r="C66" s="13" t="s">
        <v>105</v>
      </c>
      <c r="D66" t="s">
        <v>104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Z66" s="7"/>
      <c r="AA66" s="7"/>
      <c r="AB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5"/>
      <c r="CA66" s="5"/>
    </row>
    <row r="67" spans="1:77" s="6" customFormat="1" ht="15">
      <c r="A67" s="3" t="s">
        <v>47</v>
      </c>
      <c r="B67" s="3">
        <v>130</v>
      </c>
      <c r="C67" s="13" t="s">
        <v>105</v>
      </c>
      <c r="D67" t="s">
        <v>104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s="7" customFormat="1" ht="15">
      <c r="A68" s="3" t="s">
        <v>35</v>
      </c>
      <c r="B68" s="3">
        <v>180</v>
      </c>
      <c r="C68" s="13" t="s">
        <v>105</v>
      </c>
      <c r="D68" t="s">
        <v>104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Z68" s="5"/>
      <c r="AA68" s="5"/>
      <c r="AB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s="7" customFormat="1" ht="15">
      <c r="A69" s="3" t="s">
        <v>17</v>
      </c>
      <c r="B69" s="3">
        <v>300</v>
      </c>
      <c r="C69" s="13" t="s">
        <v>105</v>
      </c>
      <c r="D69" t="s">
        <v>104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Z69" s="5"/>
      <c r="AA69" s="5"/>
      <c r="AB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s="7" customFormat="1" ht="15">
      <c r="A70" s="3" t="s">
        <v>54</v>
      </c>
      <c r="B70" s="3">
        <v>330</v>
      </c>
      <c r="C70" s="13" t="s">
        <v>105</v>
      </c>
      <c r="D70" t="s">
        <v>104</v>
      </c>
      <c r="BY70" s="6"/>
    </row>
    <row r="71" spans="1:76" s="7" customFormat="1" ht="15">
      <c r="A71" s="3" t="s">
        <v>7</v>
      </c>
      <c r="B71" s="3">
        <v>480</v>
      </c>
      <c r="C71" s="13" t="s">
        <v>105</v>
      </c>
      <c r="D71" t="s">
        <v>104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Z71" s="5"/>
      <c r="AA71" s="5"/>
      <c r="AB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spans="1:76" s="7" customFormat="1" ht="15">
      <c r="A72" s="3" t="s">
        <v>22</v>
      </c>
      <c r="B72" s="3">
        <v>480</v>
      </c>
      <c r="C72" s="13" t="s">
        <v>105</v>
      </c>
      <c r="D72" t="s">
        <v>104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Z72" s="5"/>
      <c r="AA72" s="5"/>
      <c r="AB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spans="1:76" s="7" customFormat="1" ht="15">
      <c r="A73" s="3" t="s">
        <v>50</v>
      </c>
      <c r="B73" s="3">
        <v>780</v>
      </c>
      <c r="C73" s="13" t="s">
        <v>105</v>
      </c>
      <c r="D73" t="s">
        <v>104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Z73" s="5"/>
      <c r="AA73" s="5"/>
      <c r="AB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</row>
    <row r="74" spans="1:79" ht="15">
      <c r="A74" s="3" t="s">
        <v>21</v>
      </c>
      <c r="B74" s="3">
        <v>930</v>
      </c>
      <c r="C74" s="13" t="s">
        <v>105</v>
      </c>
      <c r="D74" t="s">
        <v>104</v>
      </c>
      <c r="BY74" s="7"/>
      <c r="BZ74" s="5"/>
      <c r="CA74" s="5"/>
    </row>
    <row r="75" spans="1:79" ht="15">
      <c r="A75" s="3" t="s">
        <v>48</v>
      </c>
      <c r="B75" s="3">
        <v>930</v>
      </c>
      <c r="C75" s="13" t="s">
        <v>105</v>
      </c>
      <c r="D75" t="s">
        <v>104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Z75" s="7"/>
      <c r="AA75" s="7"/>
      <c r="AB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5"/>
      <c r="CA75" s="5"/>
    </row>
    <row r="76" spans="1:77" s="7" customFormat="1" ht="15">
      <c r="A76" s="3" t="s">
        <v>1</v>
      </c>
      <c r="B76" s="3">
        <v>1700</v>
      </c>
      <c r="C76" s="13" t="s">
        <v>105</v>
      </c>
      <c r="D76" t="s">
        <v>104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Z76" s="5"/>
      <c r="AA76" s="5"/>
      <c r="AB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7" s="7" customFormat="1" ht="15">
      <c r="A77" s="3" t="s">
        <v>33</v>
      </c>
      <c r="B77" s="3">
        <v>2000</v>
      </c>
      <c r="C77" s="13" t="s">
        <v>105</v>
      </c>
      <c r="D77" t="s">
        <v>104</v>
      </c>
      <c r="BY77" s="5"/>
    </row>
    <row r="78" spans="1:76" s="7" customFormat="1" ht="15">
      <c r="A78" s="3" t="s">
        <v>26</v>
      </c>
      <c r="B78" s="3">
        <v>5100</v>
      </c>
      <c r="C78" s="13" t="s">
        <v>105</v>
      </c>
      <c r="D78" t="s">
        <v>104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Z78" s="5"/>
      <c r="AA78" s="5"/>
      <c r="AB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Dolislager, Fredrick G.</dc:creator>
  <cp:keywords/>
  <dc:description/>
  <cp:lastModifiedBy>Dolislager, Fredrick G.</cp:lastModifiedBy>
  <dcterms:created xsi:type="dcterms:W3CDTF">2011-02-07T18:47:31Z</dcterms:created>
  <dcterms:modified xsi:type="dcterms:W3CDTF">2014-11-20T18:16:14Z</dcterms:modified>
  <cp:category/>
  <cp:version/>
  <cp:contentType/>
  <cp:contentStatus/>
</cp:coreProperties>
</file>